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vironmentnswgov.sharepoint.com/sites/MST_PDPS_LocalStrategiesPlanMaking/Shared Documents/Process Improvement/A 2022 PP Process Improvement Projects/Project 4_ Council Project Management Training &amp; Toolkit/20220713 PM Tools_July 2022/"/>
    </mc:Choice>
  </mc:AlternateContent>
  <xr:revisionPtr revIDLastSave="241" documentId="8_{E470907E-0385-4783-A4E7-31800209B981}" xr6:coauthVersionLast="47" xr6:coauthVersionMax="47" xr10:uidLastSave="{372BBFC9-D4CC-4515-8F1C-CF4B0AD3D40C}"/>
  <bookViews>
    <workbookView xWindow="-21600" yWindow="-16320" windowWidth="25440" windowHeight="15990" activeTab="3" xr2:uid="{40E21C25-2BC0-45CA-B4AB-2E2699A17F57}"/>
  </bookViews>
  <sheets>
    <sheet name="Intro" sheetId="6" r:id="rId1"/>
    <sheet name="Cost Report" sheetId="2" r:id="rId2"/>
    <sheet name="Variation Management Checklist" sheetId="4" r:id="rId3"/>
    <sheet name="Invoice Tracker" sheetId="7" r:id="rId4"/>
  </sheets>
  <definedNames>
    <definedName name="Meeting" localSheetId="1">#REF!</definedName>
    <definedName name="Meeting">#REF!</definedName>
    <definedName name="MeetingRates" localSheetId="1">#REF!</definedName>
    <definedName name="MeetingRates">#REF!</definedName>
    <definedName name="meetingtime" localSheetId="1">#REF!</definedName>
    <definedName name="meetingtime">#REF!</definedName>
    <definedName name="_xlnm.Print_Area" localSheetId="1">'Cost Report'!$A$1:$P$41</definedName>
    <definedName name="_xlnm.Print_Area" localSheetId="2">'Variation Management Checklist'!$A$1:$R$23</definedName>
    <definedName name="Rates" localSheetId="1">#REF!</definedName>
    <definedName name="Rates">#REF!</definedName>
    <definedName name="YesNo" localSheetId="1">#REF!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E45" i="7" l="1"/>
  <c r="E39" i="7"/>
  <c r="E30" i="7"/>
  <c r="E24" i="7"/>
  <c r="E15" i="7"/>
  <c r="N11" i="2" s="1"/>
  <c r="J32" i="2"/>
  <c r="L32" i="2" s="1"/>
  <c r="J31" i="2"/>
  <c r="O31" i="2" s="1"/>
  <c r="J30" i="2"/>
  <c r="O30" i="2" s="1"/>
  <c r="J29" i="2"/>
  <c r="O29" i="2" s="1"/>
  <c r="J28" i="2"/>
  <c r="O28" i="2" s="1"/>
  <c r="J27" i="2"/>
  <c r="O27" i="2" s="1"/>
  <c r="J26" i="2"/>
  <c r="L26" i="2" s="1"/>
  <c r="J9" i="2"/>
  <c r="L9" i="2" s="1"/>
  <c r="H20" i="2"/>
  <c r="F20" i="2"/>
  <c r="F21" i="2" s="1"/>
  <c r="L51" i="2"/>
  <c r="E17" i="7" l="1"/>
  <c r="E47" i="7"/>
  <c r="E32" i="7"/>
  <c r="L29" i="2"/>
  <c r="L28" i="2"/>
  <c r="O26" i="2"/>
  <c r="L30" i="2"/>
  <c r="O32" i="2"/>
  <c r="L31" i="2"/>
  <c r="L27" i="2"/>
  <c r="F22" i="2"/>
  <c r="F34" i="2"/>
  <c r="L34" i="2" l="1"/>
  <c r="F36" i="2"/>
  <c r="F38" i="2" s="1"/>
  <c r="I20" i="2"/>
  <c r="H34" i="2"/>
  <c r="H38" i="2" s="1"/>
  <c r="I34" i="2"/>
  <c r="J34" i="2"/>
  <c r="N34" i="2"/>
  <c r="J10" i="2"/>
  <c r="L10" i="2" s="1"/>
  <c r="J11" i="2"/>
  <c r="L11" i="2" s="1"/>
  <c r="J12" i="2"/>
  <c r="L12" i="2" s="1"/>
  <c r="J13" i="2"/>
  <c r="L13" i="2" s="1"/>
  <c r="J14" i="2"/>
  <c r="L14" i="2" s="1"/>
  <c r="J15" i="2"/>
  <c r="L15" i="2" s="1"/>
  <c r="J16" i="2"/>
  <c r="J17" i="2"/>
  <c r="L17" i="2" s="1"/>
  <c r="J18" i="2"/>
  <c r="L18" i="2" s="1"/>
  <c r="O16" i="2" l="1"/>
  <c r="L16" i="2"/>
  <c r="O14" i="2"/>
  <c r="O11" i="2"/>
  <c r="O12" i="2"/>
  <c r="O13" i="2"/>
  <c r="O18" i="2"/>
  <c r="O17" i="2"/>
  <c r="O10" i="2"/>
  <c r="O15" i="2"/>
  <c r="O34" i="2"/>
  <c r="O45" i="2"/>
  <c r="O46" i="2"/>
  <c r="O47" i="2"/>
  <c r="O48" i="2"/>
  <c r="O50" i="2"/>
  <c r="O44" i="2"/>
  <c r="N51" i="2"/>
  <c r="D51" i="2"/>
  <c r="O51" i="2" l="1"/>
  <c r="L20" i="2" l="1"/>
  <c r="L38" i="2" s="1"/>
  <c r="J20" i="2"/>
  <c r="J38" i="2" s="1"/>
  <c r="I38" i="2"/>
  <c r="O9" i="2" l="1"/>
  <c r="N20" i="2" l="1"/>
  <c r="N38" i="2" s="1"/>
  <c r="O20" i="2" l="1"/>
  <c r="O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Smith, Adam</author>
  </authors>
  <commentList>
    <comment ref="C21" authorId="0" shapeId="0" xr:uid="{9BB1BDA2-5E62-425A-9AF8-B437AE79B28D}">
      <text>
        <r>
          <rPr>
            <b/>
            <sz val="9"/>
            <color indexed="81"/>
            <rFont val="Tahoma"/>
            <family val="2"/>
          </rPr>
          <t>Smith, Adam:</t>
        </r>
        <r>
          <rPr>
            <sz val="9"/>
            <color indexed="81"/>
            <rFont val="Tahoma"/>
            <family val="2"/>
          </rPr>
          <t xml:space="preserve">
amend to required %
</t>
        </r>
      </text>
    </comment>
    <comment ref="C35" authorId="0" shapeId="0" xr:uid="{4129CDB4-8277-49FE-881A-C5846E75DC7D}">
      <text>
        <r>
          <rPr>
            <b/>
            <sz val="9"/>
            <color indexed="81"/>
            <rFont val="Tahoma"/>
            <family val="2"/>
          </rPr>
          <t>Smith, Adam:</t>
        </r>
        <r>
          <rPr>
            <sz val="9"/>
            <color indexed="81"/>
            <rFont val="Tahoma"/>
            <family val="2"/>
          </rPr>
          <t xml:space="preserve">
Amend % and formula if required
</t>
        </r>
      </text>
    </comment>
  </commentList>
</comments>
</file>

<file path=xl/sharedStrings.xml><?xml version="1.0" encoding="utf-8"?>
<sst xmlns="http://schemas.openxmlformats.org/spreadsheetml/2006/main" count="123" uniqueCount="66">
  <si>
    <t xml:space="preserve">Purpose </t>
  </si>
  <si>
    <t>How This Document Should Be Used</t>
  </si>
  <si>
    <t>Additional Instructions</t>
  </si>
  <si>
    <t>Stage 2: Planning Proposal</t>
  </si>
  <si>
    <t>Discipline</t>
  </si>
  <si>
    <t>Consultant</t>
  </si>
  <si>
    <t xml:space="preserve">(A) </t>
  </si>
  <si>
    <t xml:space="preserve">(B) </t>
  </si>
  <si>
    <t>(C)</t>
  </si>
  <si>
    <t>(B+C = D)</t>
  </si>
  <si>
    <t>(A-D=E)</t>
  </si>
  <si>
    <t>(F)</t>
  </si>
  <si>
    <t>(E-F = G)</t>
  </si>
  <si>
    <t xml:space="preserve">Budget </t>
  </si>
  <si>
    <t>Original Contract Value</t>
  </si>
  <si>
    <t>Approved Variations</t>
  </si>
  <si>
    <t>Committed to Date</t>
  </si>
  <si>
    <t>Variance</t>
  </si>
  <si>
    <t>Claimed to Date</t>
  </si>
  <si>
    <t>Fees Remaining</t>
  </si>
  <si>
    <t>($ ex GST)</t>
  </si>
  <si>
    <t xml:space="preserve">
($ ex GST)</t>
  </si>
  <si>
    <t>Planner</t>
  </si>
  <si>
    <t>Economics</t>
  </si>
  <si>
    <t>Transport Engineer</t>
  </si>
  <si>
    <t>Social Infrastructure</t>
  </si>
  <si>
    <t>European and Indigenous Heritage</t>
  </si>
  <si>
    <t>Community Consultation</t>
  </si>
  <si>
    <t>Quantity Surveyor</t>
  </si>
  <si>
    <t>Contamination and Geotechnical</t>
  </si>
  <si>
    <t>Engineering (civil, services, stormwater)</t>
  </si>
  <si>
    <t>Ecology</t>
  </si>
  <si>
    <t>add rows above this line if needed</t>
  </si>
  <si>
    <t>Subtotal (ex GST)</t>
  </si>
  <si>
    <t>Contingency</t>
  </si>
  <si>
    <t>SUBTOTAL INCL. CONTINGENCY (ex GST)</t>
  </si>
  <si>
    <t>Stage 3: Gateway Determination</t>
  </si>
  <si>
    <t>Urban Design</t>
  </si>
  <si>
    <t>Landscape Architecture</t>
  </si>
  <si>
    <t>Engineering (civil, services)</t>
  </si>
  <si>
    <t>Engineering (Stormwater)</t>
  </si>
  <si>
    <t>TOTALS (ex GST)</t>
  </si>
  <si>
    <t>-</t>
  </si>
  <si>
    <t>Assessing Variations</t>
  </si>
  <si>
    <t>Other Details</t>
  </si>
  <si>
    <t xml:space="preserve">Refer to contract for maximum timeframes to resolve variations. </t>
  </si>
  <si>
    <t>INVOICE TRACKER</t>
  </si>
  <si>
    <t>Last Updated</t>
  </si>
  <si>
    <t>Note</t>
  </si>
  <si>
    <t>CONSULTANT</t>
  </si>
  <si>
    <t>Contract PO</t>
  </si>
  <si>
    <t>Original Contract</t>
  </si>
  <si>
    <t>Variation 1 (if any)</t>
  </si>
  <si>
    <t>Total</t>
  </si>
  <si>
    <t>Claim</t>
  </si>
  <si>
    <t>Invoice No.</t>
  </si>
  <si>
    <t>Description</t>
  </si>
  <si>
    <t>Month</t>
  </si>
  <si>
    <t>Invoice Amt</t>
  </si>
  <si>
    <t>Initial review of site opps and constraints</t>
  </si>
  <si>
    <t>$</t>
  </si>
  <si>
    <t>Balance Remaining</t>
  </si>
  <si>
    <t>$ XX</t>
  </si>
  <si>
    <t>i.e. Traffic Modelling 50%</t>
  </si>
  <si>
    <t xml:space="preserve">PROJECT BUDGET REGISTER: [INSERT PROJECT NAME] </t>
  </si>
  <si>
    <t>Copy and paste Rows 5-18 as needed for new Consultants. Ensure one row spacing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</si>
</sst>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164" formatCode="&quot;$&quot;#,##0.00"/>
    <numFmt numFmtId="165" formatCode="&quot;$&quot;#,##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i/>
      <sz val="10.5"/>
      <name val="Arial"/>
      <family val="2"/>
    </font>
    <font>
      <b/>
      <sz val="10.5"/>
      <color theme="0"/>
      <name val="Arial"/>
      <family val="2"/>
    </font>
    <font>
      <sz val="10"/>
      <name val="Calibri"/>
      <family val="2"/>
    </font>
    <font>
      <sz val="10.5"/>
      <color theme="0"/>
      <name val="Arial"/>
      <family val="2"/>
    </font>
    <font>
      <b/>
      <sz val="2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rgb="FFAAC911"/>
        </stop>
        <stop position="1">
          <color rgb="FF385737"/>
        </stop>
      </gradient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4" fontId="3" fillId="0" borderId="0" xfId="0" applyNumberFormat="1" applyFont="1" applyAlignment="1">
      <alignment wrapText="1"/>
    </xf>
    <xf numFmtId="0" fontId="2" fillId="4" borderId="3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164" fontId="2" fillId="0" borderId="15" xfId="0" applyNumberFormat="1" applyFont="1" applyBorder="1" applyAlignment="1">
      <alignment wrapText="1"/>
    </xf>
    <xf numFmtId="0" fontId="3" fillId="5" borderId="9" xfId="0" applyFont="1" applyFill="1" applyBorder="1" applyAlignment="1">
      <alignment wrapText="1"/>
    </xf>
    <xf numFmtId="164" fontId="3" fillId="5" borderId="9" xfId="0" applyNumberFormat="1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4" borderId="11" xfId="0" applyFont="1" applyFill="1" applyBorder="1" applyAlignment="1">
      <alignment wrapText="1"/>
    </xf>
    <xf numFmtId="8" fontId="2" fillId="0" borderId="14" xfId="0" applyNumberFormat="1" applyFont="1" applyBorder="1" applyAlignment="1">
      <alignment wrapText="1"/>
    </xf>
    <xf numFmtId="8" fontId="3" fillId="0" borderId="14" xfId="0" applyNumberFormat="1" applyFont="1" applyBorder="1" applyAlignment="1">
      <alignment wrapText="1"/>
    </xf>
    <xf numFmtId="8" fontId="2" fillId="0" borderId="16" xfId="0" applyNumberFormat="1" applyFont="1" applyBorder="1" applyAlignment="1">
      <alignment wrapText="1"/>
    </xf>
    <xf numFmtId="8" fontId="3" fillId="5" borderId="9" xfId="0" applyNumberFormat="1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vertical="top" wrapText="1"/>
    </xf>
    <xf numFmtId="6" fontId="6" fillId="0" borderId="11" xfId="0" applyNumberFormat="1" applyFont="1" applyBorder="1" applyAlignment="1">
      <alignment horizontal="center" vertical="center" wrapText="1"/>
    </xf>
    <xf numFmtId="6" fontId="6" fillId="0" borderId="18" xfId="0" applyNumberFormat="1" applyFont="1" applyBorder="1" applyAlignment="1">
      <alignment horizontal="center" vertical="center" wrapText="1"/>
    </xf>
    <xf numFmtId="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6" fontId="2" fillId="0" borderId="0" xfId="0" applyNumberFormat="1" applyFont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wrapText="1"/>
    </xf>
    <xf numFmtId="0" fontId="3" fillId="4" borderId="18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14" fontId="2" fillId="2" borderId="6" xfId="0" applyNumberFormat="1" applyFont="1" applyFill="1" applyBorder="1" applyAlignment="1">
      <alignment horizontal="left" wrapText="1"/>
    </xf>
    <xf numFmtId="0" fontId="3" fillId="3" borderId="11" xfId="0" applyFont="1" applyFill="1" applyBorder="1" applyAlignment="1">
      <alignment vertical="center" wrapText="1"/>
    </xf>
    <xf numFmtId="8" fontId="2" fillId="0" borderId="1" xfId="0" applyNumberFormat="1" applyFont="1" applyBorder="1" applyAlignment="1">
      <alignment wrapText="1"/>
    </xf>
    <xf numFmtId="8" fontId="2" fillId="0" borderId="17" xfId="0" applyNumberFormat="1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4" borderId="12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64" fontId="2" fillId="0" borderId="22" xfId="0" applyNumberFormat="1" applyFont="1" applyBorder="1" applyAlignment="1">
      <alignment wrapText="1"/>
    </xf>
    <xf numFmtId="0" fontId="7" fillId="7" borderId="3" xfId="0" applyFont="1" applyFill="1" applyBorder="1" applyAlignment="1">
      <alignment horizontal="center" wrapText="1"/>
    </xf>
    <xf numFmtId="0" fontId="5" fillId="7" borderId="6" xfId="0" applyFont="1" applyFill="1" applyBorder="1" applyAlignment="1">
      <alignment wrapText="1"/>
    </xf>
    <xf numFmtId="0" fontId="5" fillId="7" borderId="8" xfId="0" applyFont="1" applyFill="1" applyBorder="1" applyAlignment="1">
      <alignment wrapText="1"/>
    </xf>
    <xf numFmtId="8" fontId="3" fillId="8" borderId="14" xfId="0" applyNumberFormat="1" applyFont="1" applyFill="1" applyBorder="1" applyAlignment="1">
      <alignment wrapText="1"/>
    </xf>
    <xf numFmtId="8" fontId="3" fillId="8" borderId="16" xfId="0" applyNumberFormat="1" applyFont="1" applyFill="1" applyBorder="1" applyAlignment="1">
      <alignment wrapText="1"/>
    </xf>
    <xf numFmtId="164" fontId="2" fillId="8" borderId="13" xfId="0" applyNumberFormat="1" applyFont="1" applyFill="1" applyBorder="1" applyAlignment="1">
      <alignment wrapText="1"/>
    </xf>
    <xf numFmtId="164" fontId="2" fillId="8" borderId="14" xfId="0" applyNumberFormat="1" applyFont="1" applyFill="1" applyBorder="1" applyAlignment="1">
      <alignment wrapText="1"/>
    </xf>
    <xf numFmtId="6" fontId="3" fillId="0" borderId="0" xfId="0" applyNumberFormat="1" applyFont="1" applyAlignment="1">
      <alignment wrapText="1"/>
    </xf>
    <xf numFmtId="14" fontId="2" fillId="2" borderId="5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wrapText="1"/>
    </xf>
    <xf numFmtId="0" fontId="7" fillId="9" borderId="3" xfId="0" applyFont="1" applyFill="1" applyBorder="1" applyAlignment="1">
      <alignment horizontal="center" wrapText="1"/>
    </xf>
    <xf numFmtId="0" fontId="5" fillId="9" borderId="6" xfId="0" applyFont="1" applyFill="1" applyBorder="1" applyAlignment="1">
      <alignment wrapText="1"/>
    </xf>
    <xf numFmtId="0" fontId="5" fillId="9" borderId="8" xfId="0" applyFont="1" applyFill="1" applyBorder="1" applyAlignment="1">
      <alignment wrapText="1"/>
    </xf>
    <xf numFmtId="0" fontId="3" fillId="0" borderId="5" xfId="0" applyFont="1" applyBorder="1" applyAlignment="1">
      <alignment vertical="top" wrapText="1"/>
    </xf>
    <xf numFmtId="8" fontId="3" fillId="5" borderId="11" xfId="0" applyNumberFormat="1" applyFont="1" applyFill="1" applyBorder="1" applyAlignment="1">
      <alignment wrapText="1"/>
    </xf>
    <xf numFmtId="9" fontId="2" fillId="0" borderId="25" xfId="0" applyNumberFormat="1" applyFont="1" applyBorder="1" applyAlignment="1">
      <alignment horizontal="center" wrapText="1"/>
    </xf>
    <xf numFmtId="8" fontId="3" fillId="0" borderId="13" xfId="0" applyNumberFormat="1" applyFont="1" applyBorder="1" applyAlignment="1">
      <alignment wrapText="1"/>
    </xf>
    <xf numFmtId="0" fontId="5" fillId="7" borderId="11" xfId="0" applyFont="1" applyFill="1" applyBorder="1" applyAlignment="1">
      <alignment wrapText="1"/>
    </xf>
    <xf numFmtId="0" fontId="5" fillId="9" borderId="11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164" fontId="2" fillId="8" borderId="22" xfId="0" applyNumberFormat="1" applyFont="1" applyFill="1" applyBorder="1" applyAlignment="1">
      <alignment wrapText="1"/>
    </xf>
    <xf numFmtId="0" fontId="2" fillId="8" borderId="5" xfId="0" applyFont="1" applyFill="1" applyBorder="1" applyAlignment="1">
      <alignment wrapText="1"/>
    </xf>
    <xf numFmtId="164" fontId="2" fillId="8" borderId="5" xfId="0" applyNumberFormat="1" applyFont="1" applyFill="1" applyBorder="1" applyAlignment="1">
      <alignment wrapText="1"/>
    </xf>
    <xf numFmtId="164" fontId="2" fillId="0" borderId="26" xfId="0" applyNumberFormat="1" applyFont="1" applyBorder="1" applyAlignment="1">
      <alignment wrapText="1"/>
    </xf>
    <xf numFmtId="164" fontId="2" fillId="8" borderId="16" xfId="0" applyNumberFormat="1" applyFont="1" applyFill="1" applyBorder="1" applyAlignment="1">
      <alignment wrapText="1"/>
    </xf>
    <xf numFmtId="8" fontId="3" fillId="0" borderId="16" xfId="0" applyNumberFormat="1" applyFont="1" applyBorder="1" applyAlignment="1">
      <alignment wrapText="1"/>
    </xf>
    <xf numFmtId="164" fontId="5" fillId="6" borderId="11" xfId="0" applyNumberFormat="1" applyFont="1" applyFill="1" applyBorder="1" applyAlignment="1">
      <alignment wrapText="1"/>
    </xf>
    <xf numFmtId="164" fontId="5" fillId="6" borderId="12" xfId="0" applyNumberFormat="1" applyFont="1" applyFill="1" applyBorder="1" applyAlignment="1">
      <alignment wrapText="1"/>
    </xf>
    <xf numFmtId="164" fontId="5" fillId="6" borderId="19" xfId="0" applyNumberFormat="1" applyFont="1" applyFill="1" applyBorder="1" applyAlignment="1">
      <alignment wrapText="1"/>
    </xf>
    <xf numFmtId="164" fontId="5" fillId="6" borderId="8" xfId="0" applyNumberFormat="1" applyFont="1" applyFill="1" applyBorder="1" applyAlignment="1">
      <alignment wrapText="1"/>
    </xf>
    <xf numFmtId="0" fontId="9" fillId="11" borderId="0" xfId="1" applyFont="1" applyFill="1"/>
    <xf numFmtId="0" fontId="9" fillId="0" borderId="0" xfId="1" applyFont="1"/>
    <xf numFmtId="0" fontId="10" fillId="12" borderId="0" xfId="1" applyFont="1" applyFill="1" applyAlignment="1">
      <alignment horizontal="left" indent="1"/>
    </xf>
    <xf numFmtId="0" fontId="10" fillId="12" borderId="0" xfId="1" applyFont="1" applyFill="1" applyAlignment="1">
      <alignment horizontal="left"/>
    </xf>
    <xf numFmtId="0" fontId="11" fillId="0" borderId="0" xfId="1" applyFont="1" applyAlignment="1">
      <alignment horizontal="right"/>
    </xf>
    <xf numFmtId="0" fontId="9" fillId="0" borderId="0" xfId="1" applyFont="1" applyAlignment="1">
      <alignment horizontal="left" indent="1"/>
    </xf>
    <xf numFmtId="0" fontId="2" fillId="0" borderId="21" xfId="0" applyFont="1" applyBorder="1" applyAlignment="1">
      <alignment horizontal="left" wrapText="1"/>
    </xf>
    <xf numFmtId="0" fontId="2" fillId="0" borderId="16" xfId="0" applyFont="1" applyBorder="1" applyAlignment="1">
      <alignment wrapText="1"/>
    </xf>
    <xf numFmtId="8" fontId="2" fillId="0" borderId="0" xfId="0" applyNumberFormat="1" applyFont="1" applyAlignment="1">
      <alignment wrapText="1"/>
    </xf>
    <xf numFmtId="8" fontId="2" fillId="0" borderId="6" xfId="0" applyNumberFormat="1" applyFont="1" applyBorder="1" applyAlignment="1">
      <alignment wrapText="1"/>
    </xf>
    <xf numFmtId="8" fontId="3" fillId="8" borderId="6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164" fontId="2" fillId="8" borderId="6" xfId="0" applyNumberFormat="1" applyFont="1" applyFill="1" applyBorder="1" applyAlignment="1">
      <alignment wrapText="1"/>
    </xf>
    <xf numFmtId="0" fontId="4" fillId="0" borderId="15" xfId="0" applyFont="1" applyBorder="1" applyAlignment="1">
      <alignment horizontal="left" wrapText="1"/>
    </xf>
    <xf numFmtId="8" fontId="3" fillId="0" borderId="6" xfId="0" applyNumberFormat="1" applyFont="1" applyBorder="1" applyAlignment="1">
      <alignment wrapText="1"/>
    </xf>
    <xf numFmtId="0" fontId="9" fillId="0" borderId="0" xfId="0" applyFont="1"/>
    <xf numFmtId="0" fontId="10" fillId="12" borderId="0" xfId="0" applyFont="1" applyFill="1" applyAlignment="1">
      <alignment horizontal="left" indent="1"/>
    </xf>
    <xf numFmtId="0" fontId="10" fillId="12" borderId="0" xfId="0" applyFont="1" applyFill="1" applyAlignment="1">
      <alignment horizontal="left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0" fillId="0" borderId="27" xfId="0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0" fillId="13" borderId="2" xfId="0" applyFill="1" applyBorder="1"/>
    <xf numFmtId="0" fontId="0" fillId="13" borderId="28" xfId="0" applyFill="1" applyBorder="1"/>
    <xf numFmtId="0" fontId="0" fillId="13" borderId="4" xfId="0" applyFill="1" applyBorder="1"/>
    <xf numFmtId="0" fontId="0" fillId="5" borderId="5" xfId="0" applyFill="1" applyBorder="1"/>
    <xf numFmtId="0" fontId="0" fillId="13" borderId="0" xfId="0" applyFill="1"/>
    <xf numFmtId="0" fontId="0" fillId="5" borderId="0" xfId="0" applyFill="1"/>
    <xf numFmtId="0" fontId="0" fillId="13" borderId="7" xfId="0" applyFill="1" applyBorder="1" applyAlignment="1">
      <alignment horizontal="right"/>
    </xf>
    <xf numFmtId="0" fontId="0" fillId="5" borderId="15" xfId="0" applyFill="1" applyBorder="1"/>
    <xf numFmtId="165" fontId="0" fillId="5" borderId="21" xfId="0" applyNumberFormat="1" applyFill="1" applyBorder="1" applyAlignment="1">
      <alignment horizontal="right"/>
    </xf>
    <xf numFmtId="0" fontId="0" fillId="14" borderId="5" xfId="0" applyFill="1" applyBorder="1"/>
    <xf numFmtId="0" fontId="0" fillId="14" borderId="0" xfId="0" applyFill="1"/>
    <xf numFmtId="0" fontId="0" fillId="14" borderId="7" xfId="0" applyFill="1" applyBorder="1"/>
    <xf numFmtId="0" fontId="0" fillId="0" borderId="5" xfId="0" applyBorder="1"/>
    <xf numFmtId="17" fontId="0" fillId="0" borderId="0" xfId="0" applyNumberFormat="1"/>
    <xf numFmtId="0" fontId="0" fillId="0" borderId="7" xfId="0" applyBorder="1" applyAlignment="1">
      <alignment horizontal="right"/>
    </xf>
    <xf numFmtId="0" fontId="0" fillId="0" borderId="22" xfId="0" applyBorder="1"/>
    <xf numFmtId="0" fontId="0" fillId="0" borderId="29" xfId="0" applyBorder="1" applyAlignment="1">
      <alignment horizontal="right"/>
    </xf>
    <xf numFmtId="0" fontId="0" fillId="0" borderId="15" xfId="0" applyBorder="1"/>
    <xf numFmtId="165" fontId="0" fillId="0" borderId="21" xfId="0" applyNumberFormat="1" applyBorder="1" applyAlignment="1">
      <alignment horizontal="right"/>
    </xf>
    <xf numFmtId="0" fontId="0" fillId="5" borderId="7" xfId="0" applyFill="1" applyBorder="1"/>
    <xf numFmtId="165" fontId="0" fillId="5" borderId="7" xfId="0" applyNumberFormat="1" applyFill="1" applyBorder="1" applyAlignment="1">
      <alignment horizontal="right"/>
    </xf>
    <xf numFmtId="0" fontId="0" fillId="0" borderId="10" xfId="0" applyBorder="1"/>
    <xf numFmtId="0" fontId="0" fillId="0" borderId="30" xfId="0" applyBorder="1"/>
    <xf numFmtId="0" fontId="0" fillId="0" borderId="18" xfId="0" applyBorder="1"/>
    <xf numFmtId="0" fontId="14" fillId="0" borderId="0" xfId="0" applyFont="1"/>
    <xf numFmtId="14" fontId="0" fillId="0" borderId="0" xfId="0" applyNumberFormat="1"/>
    <xf numFmtId="0" fontId="16" fillId="0" borderId="0" xfId="0" applyFont="1" applyAlignment="1">
      <alignment vertical="center" readingOrder="1"/>
    </xf>
    <xf numFmtId="0" fontId="15" fillId="12" borderId="0" xfId="1" applyFont="1" applyFill="1" applyAlignment="1">
      <alignment horizontal="left"/>
    </xf>
    <xf numFmtId="0" fontId="3" fillId="0" borderId="0" xfId="0" applyFont="1" applyAlignment="1"/>
    <xf numFmtId="2" fontId="8" fillId="10" borderId="0" xfId="0" applyNumberFormat="1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5" fillId="6" borderId="19" xfId="0" applyFont="1" applyFill="1" applyBorder="1" applyAlignment="1">
      <alignment horizontal="left" wrapText="1"/>
    </xf>
    <xf numFmtId="0" fontId="5" fillId="6" borderId="20" xfId="0" applyFont="1" applyFill="1" applyBorder="1" applyAlignment="1">
      <alignment horizontal="left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5" borderId="15" xfId="0" applyFont="1" applyFill="1" applyBorder="1" applyAlignment="1">
      <alignment horizontal="right" wrapText="1"/>
    </xf>
    <xf numFmtId="0" fontId="3" fillId="5" borderId="21" xfId="0" applyFont="1" applyFill="1" applyBorder="1" applyAlignment="1">
      <alignment horizontal="right" wrapText="1"/>
    </xf>
    <xf numFmtId="164" fontId="3" fillId="5" borderId="3" xfId="0" applyNumberFormat="1" applyFont="1" applyFill="1" applyBorder="1" applyAlignment="1">
      <alignment horizontal="right" wrapText="1"/>
    </xf>
    <xf numFmtId="164" fontId="3" fillId="5" borderId="6" xfId="0" applyNumberFormat="1" applyFont="1" applyFill="1" applyBorder="1" applyAlignment="1">
      <alignment horizontal="right" wrapText="1"/>
    </xf>
    <xf numFmtId="164" fontId="3" fillId="5" borderId="8" xfId="0" applyNumberFormat="1" applyFont="1" applyFill="1" applyBorder="1" applyAlignment="1">
      <alignment horizontal="right" wrapText="1"/>
    </xf>
    <xf numFmtId="8" fontId="3" fillId="5" borderId="3" xfId="0" applyNumberFormat="1" applyFont="1" applyFill="1" applyBorder="1" applyAlignment="1">
      <alignment horizontal="right" wrapText="1"/>
    </xf>
    <xf numFmtId="8" fontId="3" fillId="5" borderId="6" xfId="0" applyNumberFormat="1" applyFont="1" applyFill="1" applyBorder="1" applyAlignment="1">
      <alignment horizontal="right" wrapText="1"/>
    </xf>
    <xf numFmtId="8" fontId="3" fillId="5" borderId="8" xfId="0" applyNumberFormat="1" applyFont="1" applyFill="1" applyBorder="1" applyAlignment="1">
      <alignment horizontal="right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3" fillId="5" borderId="19" xfId="0" applyFont="1" applyFill="1" applyBorder="1" applyAlignment="1">
      <alignment horizontal="right" wrapText="1"/>
    </xf>
    <xf numFmtId="0" fontId="3" fillId="5" borderId="20" xfId="0" applyFont="1" applyFill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8" fillId="10" borderId="0" xfId="1" applyNumberFormat="1" applyFont="1" applyFill="1" applyAlignment="1">
      <alignment horizontal="center"/>
    </xf>
    <xf numFmtId="0" fontId="8" fillId="10" borderId="0" xfId="1" applyFont="1" applyFill="1" applyAlignment="1">
      <alignment horizontal="center"/>
    </xf>
  </cellXfs>
  <cellStyles count="2">
    <cellStyle name="Normal" xfId="0" builtinId="0"/>
    <cellStyle name="Normal 2" xfId="1" xr:uid="{272062F2-54EE-477C-B570-95BE368DE82F}"/>
  </cellStyles>
  <dxfs count="5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82550</xdr:rowOff>
    </xdr:from>
    <xdr:to>
      <xdr:col>13</xdr:col>
      <xdr:colOff>679449</xdr:colOff>
      <xdr:row>2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0564EFA-CF51-45F3-9B1E-CA1159ACCC1B}"/>
            </a:ext>
          </a:extLst>
        </xdr:cNvPr>
        <xdr:cNvSpPr txBox="1"/>
      </xdr:nvSpPr>
      <xdr:spPr>
        <a:xfrm>
          <a:off x="206375" y="85725"/>
          <a:ext cx="8889999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000" b="1" baseline="0">
              <a:solidFill>
                <a:schemeClr val="bg1"/>
              </a:solidFill>
            </a:rPr>
            <a:t>PROJECT BUDGET / COST REGISTER</a:t>
          </a:r>
        </a:p>
        <a:p>
          <a:r>
            <a:rPr lang="en-AU" sz="2000" b="1" baseline="0">
              <a:solidFill>
                <a:schemeClr val="bg1"/>
              </a:solidFill>
            </a:rPr>
            <a:t>INSTRUCTIONS AND NOTES</a:t>
          </a:r>
          <a:endParaRPr lang="en-AU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95249</xdr:colOff>
      <xdr:row>7</xdr:row>
      <xdr:rowOff>26134</xdr:rowOff>
    </xdr:from>
    <xdr:to>
      <xdr:col>17</xdr:col>
      <xdr:colOff>457200</xdr:colOff>
      <xdr:row>12</xdr:row>
      <xdr:rowOff>84750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2D299FC-BC94-4DBE-90F8-41871F810128}"/>
            </a:ext>
          </a:extLst>
        </xdr:cNvPr>
        <xdr:cNvSpPr txBox="1"/>
      </xdr:nvSpPr>
      <xdr:spPr>
        <a:xfrm>
          <a:off x="238124" y="1353284"/>
          <a:ext cx="11382376" cy="677741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aseline="0"/>
            <a:t>This Budget Register is design to support the cost management process for rezoning projects within Council Strategic Planning Teams</a:t>
          </a:r>
        </a:p>
      </xdr:txBody>
    </xdr:sp>
    <xdr:clientData/>
  </xdr:twoCellAnchor>
  <xdr:twoCellAnchor>
    <xdr:from>
      <xdr:col>1</xdr:col>
      <xdr:colOff>85724</xdr:colOff>
      <xdr:row>15</xdr:row>
      <xdr:rowOff>104772</xdr:rowOff>
    </xdr:from>
    <xdr:to>
      <xdr:col>17</xdr:col>
      <xdr:colOff>457200</xdr:colOff>
      <xdr:row>30</xdr:row>
      <xdr:rowOff>123825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4290AF6-0C6D-4CB5-B6FE-FBD7517992FC}"/>
            </a:ext>
          </a:extLst>
        </xdr:cNvPr>
        <xdr:cNvSpPr txBox="1"/>
      </xdr:nvSpPr>
      <xdr:spPr>
        <a:xfrm>
          <a:off x="695324" y="2533647"/>
          <a:ext cx="10125076" cy="2447928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aseline="0"/>
            <a:t>This budget register should be used to support rezoning projects identify, manage and monitor project costs.</a:t>
          </a:r>
        </a:p>
        <a:p>
          <a:endParaRPr lang="en-AU" sz="1100" baseline="0"/>
        </a:p>
        <a:p>
          <a:pPr marL="0" indent="0"/>
          <a:r>
            <a:rPr lang="en-AU" sz="1100" baseline="0"/>
            <a:t>Each project should customise the budget and consultants required for the specific Planning Proposal.</a:t>
          </a:r>
          <a:endParaRPr lang="en-AU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AU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Add budget items to column F as required. Add appropriate % and associated amount to contingency row as agreed with your manager.</a:t>
          </a:r>
        </a:p>
        <a:p>
          <a:endParaRPr lang="en-AU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Once a consultant is engaged against a budget line item, add this contract value to column G.</a:t>
          </a:r>
        </a:p>
        <a:p>
          <a:endParaRPr lang="en-AU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Column J and L will auto populate once values are inserted into columns F and G.</a:t>
          </a:r>
        </a:p>
        <a:p>
          <a:endParaRPr lang="en-AU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A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Add invoiced amounts to column N (you will need to insert the cumlative value here of all invoices for that consultant)</a:t>
          </a:r>
        </a:p>
        <a:p>
          <a:endParaRPr lang="en-AU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A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Fee remaining will auto populate in column O.</a:t>
          </a:r>
        </a:p>
      </xdr:txBody>
    </xdr:sp>
    <xdr:clientData/>
  </xdr:twoCellAnchor>
  <xdr:twoCellAnchor>
    <xdr:from>
      <xdr:col>1</xdr:col>
      <xdr:colOff>85724</xdr:colOff>
      <xdr:row>33</xdr:row>
      <xdr:rowOff>104774</xdr:rowOff>
    </xdr:from>
    <xdr:to>
      <xdr:col>17</xdr:col>
      <xdr:colOff>457200</xdr:colOff>
      <xdr:row>43</xdr:row>
      <xdr:rowOff>38099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6867F6A-F138-424A-A245-756D58DD0697}"/>
            </a:ext>
          </a:extLst>
        </xdr:cNvPr>
        <xdr:cNvSpPr txBox="1"/>
      </xdr:nvSpPr>
      <xdr:spPr>
        <a:xfrm>
          <a:off x="231774" y="4108449"/>
          <a:ext cx="11388726" cy="11684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aseline="0"/>
            <a:t>This budget register is structured to be used as a "live" document and updated on a regular basis through the project.</a:t>
          </a:r>
        </a:p>
        <a:p>
          <a:endParaRPr lang="en-AU" sz="1100" baseline="0"/>
        </a:p>
        <a:p>
          <a:r>
            <a:rPr lang="en-AU" sz="1100" baseline="0"/>
            <a:t>The level of status reporting is subject to the expectation of the business and/or project sponsor (or relevant PMO). Some projects may have other separate reporting requirements. </a:t>
          </a:r>
        </a:p>
        <a:p>
          <a:endParaRPr lang="en-AU" sz="1100" baseline="0"/>
        </a:p>
        <a:p>
          <a:r>
            <a:rPr lang="en-AU" sz="1100" baseline="0"/>
            <a:t>For enquiries, support, training and general coaching in risk management or project management, please contact:</a:t>
          </a:r>
        </a:p>
        <a:p>
          <a:r>
            <a:rPr lang="en-AU" sz="1100" baseline="0"/>
            <a:t>- Council Finance Team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82550</xdr:rowOff>
    </xdr:from>
    <xdr:to>
      <xdr:col>13</xdr:col>
      <xdr:colOff>679449</xdr:colOff>
      <xdr:row>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AC4F34-A7C6-4F28-A4B9-8F019628A5C7}"/>
            </a:ext>
          </a:extLst>
        </xdr:cNvPr>
        <xdr:cNvSpPr txBox="1"/>
      </xdr:nvSpPr>
      <xdr:spPr>
        <a:xfrm>
          <a:off x="206375" y="85725"/>
          <a:ext cx="8889999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000" b="1" baseline="0">
              <a:solidFill>
                <a:schemeClr val="bg1"/>
              </a:solidFill>
            </a:rPr>
            <a:t>Variation Management Checklist</a:t>
          </a:r>
        </a:p>
      </xdr:txBody>
    </xdr:sp>
    <xdr:clientData/>
  </xdr:twoCellAnchor>
  <xdr:twoCellAnchor>
    <xdr:from>
      <xdr:col>1</xdr:col>
      <xdr:colOff>85724</xdr:colOff>
      <xdr:row>6</xdr:row>
      <xdr:rowOff>79375</xdr:rowOff>
    </xdr:from>
    <xdr:to>
      <xdr:col>17</xdr:col>
      <xdr:colOff>457200</xdr:colOff>
      <xdr:row>19</xdr:row>
      <xdr:rowOff>333376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B3457A2-8925-4B30-B2A6-F5473995490E}"/>
            </a:ext>
          </a:extLst>
        </xdr:cNvPr>
        <xdr:cNvSpPr txBox="1"/>
      </xdr:nvSpPr>
      <xdr:spPr>
        <a:xfrm>
          <a:off x="228599" y="1374775"/>
          <a:ext cx="11391901" cy="201612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What is the gap between the original scope and variation?</a:t>
          </a:r>
        </a:p>
        <a:p>
          <a:pPr marL="0" indent="0" rtl="0" eaLnBrk="1" latinLnBrk="0" hangingPunct="1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Encourage external consultants to work within their original contract sum! If you instruct them to do something, ask them whether or not it is a variation.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Make all decisions based on cost of alternatives – always keep overall budget in mind.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approving variations, ask:</a:t>
          </a:r>
          <a:endParaRPr lang="en-AU" sz="1100">
            <a:effectLst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What is the change leading to a variation?</a:t>
          </a:r>
          <a:endParaRPr lang="en-AU" sz="1100">
            <a:effectLst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Is the variation essential or required to complete the original scope of works? </a:t>
          </a:r>
          <a:endParaRPr lang="en-AU" sz="1100">
            <a:effectLst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Is the value of the variation reasonable?</a:t>
          </a: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Is the variation calculated correctly? Looking at tasks,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time and rates used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calculate the variation. If the contract hourly rates have not been applied – ask the consultant why this is the case.</a:t>
          </a:r>
          <a:endParaRPr lang="en-AU" sz="1100">
            <a:effectLst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Confirm with the consultant whether reductions / savings in the variation are feasible. This is negotiating with the consultant without compromising the quality or timing of the required outcome. </a:t>
          </a:r>
        </a:p>
        <a:p>
          <a:pPr rtl="0" eaLnBrk="1" latinLnBrk="0" hangingPunct="1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AU" sz="11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46B9-D1BE-4200-AC2A-8F82C156A48B}">
  <sheetPr>
    <pageSetUpPr fitToPage="1"/>
  </sheetPr>
  <dimension ref="A1:R47"/>
  <sheetViews>
    <sheetView zoomScaleNormal="100" workbookViewId="0">
      <selection activeCell="T32" sqref="T32"/>
    </sheetView>
  </sheetViews>
  <sheetFormatPr defaultRowHeight="12.5" x14ac:dyDescent="0.25"/>
  <sheetData>
    <row r="1" spans="1:18" x14ac:dyDescent="0.25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1:18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8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</row>
    <row r="4" spans="1:18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18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ht="13" x14ac:dyDescent="0.3">
      <c r="A6" s="91"/>
      <c r="B6" s="92" t="s">
        <v>0</v>
      </c>
      <c r="C6" s="91"/>
      <c r="D6" s="91"/>
      <c r="E6" s="91"/>
      <c r="F6" s="91"/>
      <c r="G6" s="91"/>
      <c r="H6" s="91"/>
      <c r="I6" s="91"/>
      <c r="J6" s="92"/>
      <c r="K6" s="91"/>
      <c r="L6" s="91"/>
      <c r="M6" s="91"/>
      <c r="N6" s="91"/>
      <c r="O6" s="91"/>
      <c r="P6" s="91"/>
      <c r="Q6" s="91"/>
      <c r="R6" s="91"/>
    </row>
    <row r="7" spans="1:18" x14ac:dyDescent="0.2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18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</row>
    <row r="9" spans="1:18" x14ac:dyDescent="0.2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</row>
    <row r="11" spans="1:18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</row>
    <row r="12" spans="1:18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</row>
    <row r="13" spans="1:18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18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</row>
    <row r="15" spans="1:18" ht="13" x14ac:dyDescent="0.3">
      <c r="A15" s="91"/>
      <c r="B15" s="92" t="s">
        <v>1</v>
      </c>
      <c r="C15" s="91"/>
      <c r="D15" s="91"/>
      <c r="E15" s="91"/>
      <c r="F15" s="91"/>
      <c r="G15" s="91"/>
      <c r="H15" s="91"/>
      <c r="I15" s="91"/>
      <c r="J15" s="92"/>
      <c r="K15" s="91"/>
      <c r="L15" s="91"/>
      <c r="M15" s="91"/>
      <c r="N15" s="91"/>
      <c r="O15" s="91"/>
      <c r="P15" s="91"/>
      <c r="Q15" s="91"/>
      <c r="R15" s="91"/>
    </row>
    <row r="16" spans="1:18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</row>
    <row r="17" spans="1:18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</row>
    <row r="18" spans="1:18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</row>
    <row r="19" spans="1:18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</row>
    <row r="20" spans="1:18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</row>
    <row r="21" spans="1:18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</row>
    <row r="22" spans="1:18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</row>
    <row r="23" spans="1:18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</row>
    <row r="24" spans="1:18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</row>
    <row r="26" spans="1:18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</row>
    <row r="27" spans="1:18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</row>
    <row r="29" spans="1:18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18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</row>
    <row r="31" spans="1:18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8" x14ac:dyDescent="0.2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ht="13" x14ac:dyDescent="0.3">
      <c r="A33" s="91"/>
      <c r="B33" s="92" t="s">
        <v>2</v>
      </c>
      <c r="C33" s="91"/>
      <c r="D33" s="91"/>
      <c r="E33" s="91"/>
      <c r="F33" s="91"/>
      <c r="G33" s="91"/>
      <c r="H33" s="91"/>
      <c r="I33" s="91"/>
      <c r="J33" s="92"/>
      <c r="K33" s="91"/>
      <c r="L33" s="91"/>
      <c r="M33" s="91"/>
      <c r="N33" s="91"/>
      <c r="O33" s="91"/>
      <c r="P33" s="91"/>
      <c r="Q33" s="91"/>
      <c r="R33" s="91"/>
    </row>
    <row r="34" spans="1:18" x14ac:dyDescent="0.25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5" spans="1:18" x14ac:dyDescent="0.2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</row>
    <row r="36" spans="1:18" x14ac:dyDescent="0.2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</row>
    <row r="37" spans="1:18" x14ac:dyDescent="0.2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</row>
    <row r="38" spans="1:18" x14ac:dyDescent="0.25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</row>
    <row r="39" spans="1:18" x14ac:dyDescent="0.25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</row>
    <row r="40" spans="1:18" x14ac:dyDescent="0.25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</row>
    <row r="41" spans="1:18" x14ac:dyDescent="0.25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</row>
    <row r="42" spans="1:18" x14ac:dyDescent="0.2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</row>
    <row r="43" spans="1:18" x14ac:dyDescent="0.25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</row>
    <row r="44" spans="1:18" x14ac:dyDescent="0.2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</row>
    <row r="45" spans="1:18" x14ac:dyDescent="0.2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</row>
    <row r="46" spans="1:18" x14ac:dyDescent="0.2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</row>
    <row r="47" spans="1:18" x14ac:dyDescent="0.25">
      <c r="A47" s="90"/>
      <c r="B47" s="93"/>
      <c r="C47" s="94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</row>
  </sheetData>
  <mergeCells count="1">
    <mergeCell ref="A1:R3"/>
  </mergeCell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50BDB-1028-4A87-B034-FE86A917274D}">
  <sheetPr>
    <pageSetUpPr fitToPage="1"/>
  </sheetPr>
  <dimension ref="A1:O51"/>
  <sheetViews>
    <sheetView zoomScale="115" zoomScaleNormal="115" workbookViewId="0">
      <selection activeCell="B4" sqref="B4"/>
    </sheetView>
  </sheetViews>
  <sheetFormatPr defaultColWidth="9.26953125" defaultRowHeight="13.5" outlineLevelRow="1" outlineLevelCol="1" x14ac:dyDescent="0.3"/>
  <cols>
    <col min="1" max="1" width="2.54296875" style="1" customWidth="1"/>
    <col min="2" max="2" width="37.26953125" style="1" customWidth="1"/>
    <col min="3" max="3" width="12.26953125" style="1" customWidth="1"/>
    <col min="4" max="4" width="20.26953125" style="1" customWidth="1" outlineLevel="1"/>
    <col min="5" max="5" width="1.7265625" style="1" customWidth="1"/>
    <col min="6" max="6" width="16.26953125" style="1" customWidth="1" outlineLevel="1"/>
    <col min="7" max="7" width="1.7265625" style="1" customWidth="1"/>
    <col min="8" max="10" width="16.26953125" style="1" customWidth="1" outlineLevel="1"/>
    <col min="11" max="11" width="1.7265625" style="1" customWidth="1"/>
    <col min="12" max="12" width="16.453125" style="1" customWidth="1" outlineLevel="1"/>
    <col min="13" max="13" width="1.7265625" style="1" customWidth="1"/>
    <col min="14" max="15" width="16.453125" style="1" customWidth="1" outlineLevel="1"/>
    <col min="16" max="16" width="1.7265625" style="1" customWidth="1"/>
    <col min="17" max="16384" width="9.26953125" style="1"/>
  </cols>
  <sheetData>
    <row r="1" spans="1:15" x14ac:dyDescent="0.3">
      <c r="E1" s="2"/>
      <c r="F1" s="2"/>
      <c r="H1" s="2"/>
      <c r="I1" s="2"/>
    </row>
    <row r="2" spans="1:15" ht="40.5" customHeight="1" x14ac:dyDescent="0.3">
      <c r="B2" s="128" t="s">
        <v>64</v>
      </c>
      <c r="C2" s="2"/>
      <c r="F2" s="2"/>
      <c r="H2" s="2"/>
      <c r="I2" s="2"/>
    </row>
    <row r="3" spans="1:15" x14ac:dyDescent="0.3">
      <c r="B3" s="3"/>
      <c r="C3" s="3"/>
      <c r="E3" s="2"/>
      <c r="F3" s="52"/>
      <c r="H3" s="2"/>
      <c r="I3" s="2"/>
    </row>
    <row r="4" spans="1:15" x14ac:dyDescent="0.3">
      <c r="B4" s="3"/>
      <c r="C4" s="3"/>
      <c r="D4" s="4"/>
      <c r="E4" s="2"/>
      <c r="F4" s="2"/>
      <c r="H4" s="2"/>
      <c r="I4" s="2"/>
    </row>
    <row r="5" spans="1:15" ht="14" thickBot="1" x14ac:dyDescent="0.35">
      <c r="B5" s="2" t="s">
        <v>3</v>
      </c>
      <c r="C5" s="2"/>
      <c r="F5" s="2"/>
      <c r="H5" s="2"/>
      <c r="I5" s="2"/>
    </row>
    <row r="6" spans="1:15" x14ac:dyDescent="0.3">
      <c r="A6" s="29"/>
      <c r="B6" s="158" t="s">
        <v>4</v>
      </c>
      <c r="C6" s="159"/>
      <c r="D6" s="155" t="s">
        <v>5</v>
      </c>
      <c r="E6" s="35"/>
      <c r="F6" s="5" t="s">
        <v>6</v>
      </c>
      <c r="G6" s="35"/>
      <c r="H6" s="32" t="s">
        <v>7</v>
      </c>
      <c r="I6" s="5" t="s">
        <v>8</v>
      </c>
      <c r="J6" s="5" t="s">
        <v>9</v>
      </c>
      <c r="K6" s="29"/>
      <c r="L6" s="45" t="s">
        <v>10</v>
      </c>
      <c r="M6" s="29"/>
      <c r="N6" s="55" t="s">
        <v>11</v>
      </c>
      <c r="O6" s="55" t="s">
        <v>12</v>
      </c>
    </row>
    <row r="7" spans="1:15" ht="72" customHeight="1" x14ac:dyDescent="0.3">
      <c r="A7" s="30"/>
      <c r="B7" s="160"/>
      <c r="C7" s="161"/>
      <c r="D7" s="156"/>
      <c r="E7" s="36"/>
      <c r="F7" s="6" t="s">
        <v>13</v>
      </c>
      <c r="G7" s="36"/>
      <c r="H7" s="33" t="s">
        <v>14</v>
      </c>
      <c r="I7" s="6" t="s">
        <v>15</v>
      </c>
      <c r="J7" s="6" t="s">
        <v>16</v>
      </c>
      <c r="K7" s="30"/>
      <c r="L7" s="46" t="s">
        <v>17</v>
      </c>
      <c r="M7" s="30"/>
      <c r="N7" s="56" t="s">
        <v>18</v>
      </c>
      <c r="O7" s="56" t="s">
        <v>19</v>
      </c>
    </row>
    <row r="8" spans="1:15" ht="36" customHeight="1" thickBot="1" x14ac:dyDescent="0.35">
      <c r="A8" s="30"/>
      <c r="B8" s="162"/>
      <c r="C8" s="163"/>
      <c r="D8" s="157"/>
      <c r="E8" s="7"/>
      <c r="F8" s="9" t="s">
        <v>20</v>
      </c>
      <c r="G8" s="7"/>
      <c r="H8" s="34" t="s">
        <v>20</v>
      </c>
      <c r="I8" s="9" t="s">
        <v>20</v>
      </c>
      <c r="J8" s="9" t="s">
        <v>20</v>
      </c>
      <c r="K8" s="43"/>
      <c r="L8" s="47" t="s">
        <v>21</v>
      </c>
      <c r="M8" s="43"/>
      <c r="N8" s="57" t="s">
        <v>21</v>
      </c>
      <c r="O8" s="57" t="s">
        <v>21</v>
      </c>
    </row>
    <row r="9" spans="1:15" x14ac:dyDescent="0.3">
      <c r="A9" s="30"/>
      <c r="B9" s="147" t="s">
        <v>22</v>
      </c>
      <c r="C9" s="148"/>
      <c r="D9" s="11"/>
      <c r="E9" s="37"/>
      <c r="F9" s="39">
        <v>50000</v>
      </c>
      <c r="G9" s="37"/>
      <c r="H9" s="39">
        <v>20000</v>
      </c>
      <c r="I9" s="17">
        <v>30000</v>
      </c>
      <c r="J9" s="48">
        <f>H9+I9</f>
        <v>50000</v>
      </c>
      <c r="K9" s="37"/>
      <c r="L9" s="65">
        <f>F9-J9</f>
        <v>0</v>
      </c>
      <c r="M9" s="53"/>
      <c r="N9" s="44">
        <v>10000</v>
      </c>
      <c r="O9" s="50">
        <f t="shared" ref="O9:O18" si="0">J9-N9</f>
        <v>40000</v>
      </c>
    </row>
    <row r="10" spans="1:15" x14ac:dyDescent="0.3">
      <c r="A10" s="30"/>
      <c r="B10" s="145" t="s">
        <v>23</v>
      </c>
      <c r="C10" s="146"/>
      <c r="D10" s="11"/>
      <c r="E10" s="36"/>
      <c r="F10" s="39">
        <v>40000</v>
      </c>
      <c r="G10" s="36"/>
      <c r="H10" s="39">
        <v>35000</v>
      </c>
      <c r="I10" s="17">
        <v>0</v>
      </c>
      <c r="J10" s="48">
        <f t="shared" ref="J10:J18" si="1">H10+I10</f>
        <v>35000</v>
      </c>
      <c r="K10" s="36"/>
      <c r="L10" s="65">
        <f t="shared" ref="L10:L17" si="2">F10-J10</f>
        <v>5000</v>
      </c>
      <c r="M10" s="30"/>
      <c r="N10" s="12">
        <v>25000</v>
      </c>
      <c r="O10" s="51">
        <f t="shared" si="0"/>
        <v>10000</v>
      </c>
    </row>
    <row r="11" spans="1:15" x14ac:dyDescent="0.3">
      <c r="A11" s="30"/>
      <c r="B11" s="145" t="s">
        <v>24</v>
      </c>
      <c r="C11" s="146"/>
      <c r="D11" s="11"/>
      <c r="E11" s="36"/>
      <c r="F11" s="39">
        <v>60000</v>
      </c>
      <c r="G11" s="36"/>
      <c r="H11" s="39">
        <v>35000</v>
      </c>
      <c r="I11" s="17">
        <v>25000</v>
      </c>
      <c r="J11" s="48">
        <f t="shared" si="1"/>
        <v>60000</v>
      </c>
      <c r="K11" s="36"/>
      <c r="L11" s="65">
        <f t="shared" si="2"/>
        <v>0</v>
      </c>
      <c r="M11" s="30"/>
      <c r="N11" s="12">
        <f>'Invoice Tracker'!E15</f>
        <v>10000</v>
      </c>
      <c r="O11" s="51">
        <f t="shared" si="0"/>
        <v>50000</v>
      </c>
    </row>
    <row r="12" spans="1:15" x14ac:dyDescent="0.3">
      <c r="A12" s="30"/>
      <c r="B12" s="145" t="s">
        <v>25</v>
      </c>
      <c r="C12" s="146"/>
      <c r="D12" s="11"/>
      <c r="E12" s="36"/>
      <c r="F12" s="39">
        <v>20000</v>
      </c>
      <c r="G12" s="36"/>
      <c r="H12" s="39">
        <v>15000</v>
      </c>
      <c r="I12" s="17">
        <v>5000</v>
      </c>
      <c r="J12" s="48">
        <f t="shared" si="1"/>
        <v>20000</v>
      </c>
      <c r="K12" s="36"/>
      <c r="L12" s="65">
        <f t="shared" si="2"/>
        <v>0</v>
      </c>
      <c r="M12" s="30"/>
      <c r="N12" s="12">
        <v>15000</v>
      </c>
      <c r="O12" s="51">
        <f t="shared" si="0"/>
        <v>5000</v>
      </c>
    </row>
    <row r="13" spans="1:15" x14ac:dyDescent="0.3">
      <c r="A13" s="30"/>
      <c r="B13" s="145" t="s">
        <v>26</v>
      </c>
      <c r="C13" s="146"/>
      <c r="D13" s="11"/>
      <c r="E13" s="36"/>
      <c r="F13" s="39">
        <v>15000</v>
      </c>
      <c r="G13" s="36"/>
      <c r="H13" s="39">
        <v>15000</v>
      </c>
      <c r="I13" s="17">
        <v>0</v>
      </c>
      <c r="J13" s="48">
        <f t="shared" si="1"/>
        <v>15000</v>
      </c>
      <c r="K13" s="36"/>
      <c r="L13" s="65">
        <f t="shared" si="2"/>
        <v>0</v>
      </c>
      <c r="M13" s="30"/>
      <c r="N13" s="12">
        <v>15000</v>
      </c>
      <c r="O13" s="51">
        <f t="shared" si="0"/>
        <v>0</v>
      </c>
    </row>
    <row r="14" spans="1:15" x14ac:dyDescent="0.3">
      <c r="A14" s="30"/>
      <c r="B14" s="145" t="s">
        <v>27</v>
      </c>
      <c r="C14" s="146"/>
      <c r="D14" s="11"/>
      <c r="E14" s="36"/>
      <c r="F14" s="39">
        <v>15000</v>
      </c>
      <c r="G14" s="36"/>
      <c r="H14" s="39">
        <v>15000</v>
      </c>
      <c r="I14" s="17">
        <v>0</v>
      </c>
      <c r="J14" s="48">
        <f t="shared" si="1"/>
        <v>15000</v>
      </c>
      <c r="K14" s="36"/>
      <c r="L14" s="65">
        <f t="shared" si="2"/>
        <v>0</v>
      </c>
      <c r="M14" s="30"/>
      <c r="N14" s="12">
        <v>15000</v>
      </c>
      <c r="O14" s="51">
        <f t="shared" si="0"/>
        <v>0</v>
      </c>
    </row>
    <row r="15" spans="1:15" x14ac:dyDescent="0.3">
      <c r="A15" s="30"/>
      <c r="B15" s="145" t="s">
        <v>28</v>
      </c>
      <c r="C15" s="146"/>
      <c r="D15" s="11"/>
      <c r="E15" s="36"/>
      <c r="F15" s="39">
        <v>10000</v>
      </c>
      <c r="G15" s="36"/>
      <c r="H15" s="39">
        <v>8000</v>
      </c>
      <c r="I15" s="17">
        <v>0</v>
      </c>
      <c r="J15" s="48">
        <f t="shared" si="1"/>
        <v>8000</v>
      </c>
      <c r="K15" s="36"/>
      <c r="L15" s="65">
        <f t="shared" si="2"/>
        <v>2000</v>
      </c>
      <c r="M15" s="30"/>
      <c r="N15" s="12">
        <v>8000</v>
      </c>
      <c r="O15" s="51">
        <f t="shared" si="0"/>
        <v>0</v>
      </c>
    </row>
    <row r="16" spans="1:15" x14ac:dyDescent="0.3">
      <c r="A16" s="30"/>
      <c r="B16" s="145" t="s">
        <v>29</v>
      </c>
      <c r="C16" s="146"/>
      <c r="D16" s="11"/>
      <c r="E16" s="36"/>
      <c r="F16" s="39">
        <v>15000</v>
      </c>
      <c r="G16" s="36"/>
      <c r="H16" s="39">
        <v>15000</v>
      </c>
      <c r="I16" s="17">
        <v>0</v>
      </c>
      <c r="J16" s="48">
        <f t="shared" si="1"/>
        <v>15000</v>
      </c>
      <c r="K16" s="36"/>
      <c r="L16" s="65">
        <f t="shared" si="2"/>
        <v>0</v>
      </c>
      <c r="M16" s="30"/>
      <c r="N16" s="12">
        <v>15000</v>
      </c>
      <c r="O16" s="51">
        <f t="shared" si="0"/>
        <v>0</v>
      </c>
    </row>
    <row r="17" spans="1:15" x14ac:dyDescent="0.3">
      <c r="A17" s="30"/>
      <c r="B17" s="145" t="s">
        <v>30</v>
      </c>
      <c r="C17" s="146"/>
      <c r="D17" s="11"/>
      <c r="E17" s="36"/>
      <c r="F17" s="39">
        <v>15000</v>
      </c>
      <c r="G17" s="36"/>
      <c r="H17" s="39">
        <v>15000</v>
      </c>
      <c r="I17" s="17">
        <v>0</v>
      </c>
      <c r="J17" s="48">
        <f t="shared" si="1"/>
        <v>15000</v>
      </c>
      <c r="K17" s="36"/>
      <c r="L17" s="65">
        <f t="shared" si="2"/>
        <v>0</v>
      </c>
      <c r="M17" s="30"/>
      <c r="N17" s="12">
        <v>15000</v>
      </c>
      <c r="O17" s="51">
        <f t="shared" si="0"/>
        <v>0</v>
      </c>
    </row>
    <row r="18" spans="1:15" x14ac:dyDescent="0.3">
      <c r="A18" s="30"/>
      <c r="B18" s="145" t="s">
        <v>31</v>
      </c>
      <c r="C18" s="146"/>
      <c r="D18" s="11"/>
      <c r="E18" s="36"/>
      <c r="F18" s="39">
        <v>10000</v>
      </c>
      <c r="G18" s="36"/>
      <c r="H18" s="40">
        <v>8000</v>
      </c>
      <c r="I18" s="19">
        <v>0</v>
      </c>
      <c r="J18" s="49">
        <f t="shared" si="1"/>
        <v>8000</v>
      </c>
      <c r="K18" s="36"/>
      <c r="L18" s="67">
        <f>F18-J18</f>
        <v>2000</v>
      </c>
      <c r="M18" s="30"/>
      <c r="N18" s="68">
        <v>8000</v>
      </c>
      <c r="O18" s="69">
        <f t="shared" si="0"/>
        <v>0</v>
      </c>
    </row>
    <row r="19" spans="1:15" ht="14" thickBot="1" x14ac:dyDescent="0.35">
      <c r="A19" s="30"/>
      <c r="B19" s="88" t="s">
        <v>32</v>
      </c>
      <c r="C19" s="81"/>
      <c r="D19" s="82"/>
      <c r="E19" s="36"/>
      <c r="F19" s="40"/>
      <c r="G19" s="36"/>
      <c r="H19" s="83"/>
      <c r="I19" s="84"/>
      <c r="J19" s="85"/>
      <c r="K19" s="36"/>
      <c r="L19" s="67"/>
      <c r="M19" s="30"/>
      <c r="N19" s="86"/>
      <c r="O19" s="87"/>
    </row>
    <row r="20" spans="1:15" ht="14" thickBot="1" x14ac:dyDescent="0.35">
      <c r="A20" s="30"/>
      <c r="B20" s="135" t="s">
        <v>33</v>
      </c>
      <c r="C20" s="136"/>
      <c r="D20" s="13"/>
      <c r="E20" s="7"/>
      <c r="F20" s="20">
        <f>SUM(F9:F18)</f>
        <v>250000</v>
      </c>
      <c r="G20" s="7"/>
      <c r="H20" s="140">
        <f>SUM(H9:H18)</f>
        <v>181000</v>
      </c>
      <c r="I20" s="140">
        <f>SUM(I9:I18)</f>
        <v>60000</v>
      </c>
      <c r="J20" s="140">
        <f>SUM(J9:J18)</f>
        <v>241000</v>
      </c>
      <c r="K20" s="7"/>
      <c r="L20" s="137">
        <f>SUM(L9:L18)</f>
        <v>9000</v>
      </c>
      <c r="M20" s="43"/>
      <c r="N20" s="137">
        <f>SUM(N9:N18)</f>
        <v>136000</v>
      </c>
      <c r="O20" s="137">
        <f>SUM(O9:O18)</f>
        <v>105000</v>
      </c>
    </row>
    <row r="21" spans="1:15" ht="14" thickBot="1" x14ac:dyDescent="0.35">
      <c r="A21" s="30"/>
      <c r="B21" s="66" t="s">
        <v>34</v>
      </c>
      <c r="C21" s="60">
        <v>0.15</v>
      </c>
      <c r="D21" s="15"/>
      <c r="E21" s="36"/>
      <c r="F21" s="84">
        <f>C21*F20</f>
        <v>37500</v>
      </c>
      <c r="G21" s="36"/>
      <c r="H21" s="141"/>
      <c r="I21" s="141"/>
      <c r="J21" s="141"/>
      <c r="K21" s="36"/>
      <c r="L21" s="138"/>
      <c r="M21" s="30"/>
      <c r="N21" s="138"/>
      <c r="O21" s="138"/>
    </row>
    <row r="22" spans="1:15" ht="14.15" customHeight="1" thickBot="1" x14ac:dyDescent="0.35">
      <c r="A22" s="30"/>
      <c r="B22" s="149" t="s">
        <v>35</v>
      </c>
      <c r="C22" s="150"/>
      <c r="D22" s="15"/>
      <c r="E22" s="36"/>
      <c r="F22" s="59">
        <f>F20+F21</f>
        <v>287500</v>
      </c>
      <c r="G22" s="36"/>
      <c r="H22" s="142"/>
      <c r="I22" s="142"/>
      <c r="J22" s="142"/>
      <c r="K22" s="36"/>
      <c r="L22" s="139"/>
      <c r="M22" s="30"/>
      <c r="N22" s="139"/>
      <c r="O22" s="139"/>
    </row>
    <row r="23" spans="1:15" ht="14" thickBot="1" x14ac:dyDescent="0.35">
      <c r="A23" s="30"/>
      <c r="B23" s="151"/>
      <c r="C23" s="152"/>
      <c r="D23" s="15"/>
      <c r="E23" s="36"/>
      <c r="F23" s="15"/>
      <c r="G23" s="36"/>
      <c r="I23" s="15"/>
      <c r="J23" s="15"/>
      <c r="K23" s="36"/>
      <c r="L23" s="15"/>
      <c r="M23" s="30"/>
      <c r="N23" s="15"/>
      <c r="O23" s="15"/>
    </row>
    <row r="24" spans="1:15" ht="14" hidden="1" outlineLevel="1" thickBot="1" x14ac:dyDescent="0.35">
      <c r="A24" s="30"/>
      <c r="B24" s="153" t="s">
        <v>36</v>
      </c>
      <c r="C24" s="154"/>
      <c r="D24" s="8"/>
      <c r="E24" s="7"/>
      <c r="F24" s="8"/>
      <c r="G24" s="7"/>
      <c r="H24" s="2"/>
      <c r="I24" s="8"/>
      <c r="J24" s="15"/>
      <c r="K24" s="7"/>
      <c r="L24" s="15"/>
      <c r="M24" s="43"/>
      <c r="N24" s="15"/>
      <c r="O24" s="15"/>
    </row>
    <row r="25" spans="1:15" ht="33" hidden="1" customHeight="1" outlineLevel="1" thickBot="1" x14ac:dyDescent="0.35">
      <c r="A25" s="30"/>
      <c r="B25" s="143" t="s">
        <v>4</v>
      </c>
      <c r="C25" s="144"/>
      <c r="D25" s="38" t="s">
        <v>5</v>
      </c>
      <c r="E25" s="7"/>
      <c r="F25" s="16" t="s">
        <v>13</v>
      </c>
      <c r="G25" s="7"/>
      <c r="H25" s="42" t="s">
        <v>14</v>
      </c>
      <c r="I25" s="16" t="s">
        <v>15</v>
      </c>
      <c r="J25" s="16" t="s">
        <v>16</v>
      </c>
      <c r="K25" s="7"/>
      <c r="L25" s="62" t="s">
        <v>17</v>
      </c>
      <c r="M25" s="43"/>
      <c r="N25" s="63" t="s">
        <v>18</v>
      </c>
      <c r="O25" s="63" t="s">
        <v>19</v>
      </c>
    </row>
    <row r="26" spans="1:15" hidden="1" outlineLevel="1" x14ac:dyDescent="0.3">
      <c r="A26" s="30"/>
      <c r="B26" s="147" t="s">
        <v>37</v>
      </c>
      <c r="C26" s="148"/>
      <c r="D26" s="11"/>
      <c r="E26" s="36"/>
      <c r="F26" s="39">
        <v>0</v>
      </c>
      <c r="G26" s="36"/>
      <c r="H26" s="39">
        <v>0</v>
      </c>
      <c r="I26" s="17">
        <v>0</v>
      </c>
      <c r="J26" s="48">
        <f t="shared" ref="J26:J32" si="3">H26+I26</f>
        <v>0</v>
      </c>
      <c r="K26" s="36"/>
      <c r="L26" s="65">
        <f>F26-J26</f>
        <v>0</v>
      </c>
      <c r="M26" s="30"/>
      <c r="N26" s="61"/>
      <c r="O26" s="50">
        <f t="shared" ref="O26:O32" si="4">J26-N26</f>
        <v>0</v>
      </c>
    </row>
    <row r="27" spans="1:15" hidden="1" outlineLevel="1" x14ac:dyDescent="0.3">
      <c r="A27" s="30"/>
      <c r="B27" s="145" t="s">
        <v>38</v>
      </c>
      <c r="C27" s="146"/>
      <c r="D27" s="11"/>
      <c r="E27" s="36"/>
      <c r="F27" s="39">
        <v>0</v>
      </c>
      <c r="G27" s="36"/>
      <c r="H27" s="39">
        <v>0</v>
      </c>
      <c r="I27" s="17">
        <v>0</v>
      </c>
      <c r="J27" s="48">
        <f t="shared" si="3"/>
        <v>0</v>
      </c>
      <c r="K27" s="36"/>
      <c r="L27" s="65">
        <f t="shared" ref="L27:L31" si="5">F27-J27</f>
        <v>0</v>
      </c>
      <c r="M27" s="30"/>
      <c r="N27" s="18"/>
      <c r="O27" s="50">
        <f t="shared" si="4"/>
        <v>0</v>
      </c>
    </row>
    <row r="28" spans="1:15" hidden="1" outlineLevel="1" x14ac:dyDescent="0.3">
      <c r="A28" s="30"/>
      <c r="B28" s="145" t="s">
        <v>23</v>
      </c>
      <c r="C28" s="146"/>
      <c r="D28" s="11"/>
      <c r="E28" s="36"/>
      <c r="F28" s="39">
        <v>0</v>
      </c>
      <c r="G28" s="36"/>
      <c r="H28" s="39">
        <v>0</v>
      </c>
      <c r="I28" s="17">
        <v>0</v>
      </c>
      <c r="J28" s="48">
        <f t="shared" si="3"/>
        <v>0</v>
      </c>
      <c r="K28" s="36"/>
      <c r="L28" s="65">
        <f t="shared" si="5"/>
        <v>0</v>
      </c>
      <c r="M28" s="30"/>
      <c r="N28" s="18"/>
      <c r="O28" s="50">
        <f t="shared" si="4"/>
        <v>0</v>
      </c>
    </row>
    <row r="29" spans="1:15" hidden="1" outlineLevel="1" x14ac:dyDescent="0.3">
      <c r="A29" s="30"/>
      <c r="B29" s="145" t="s">
        <v>24</v>
      </c>
      <c r="C29" s="146"/>
      <c r="D29" s="11"/>
      <c r="E29" s="36"/>
      <c r="F29" s="39">
        <v>0</v>
      </c>
      <c r="G29" s="36"/>
      <c r="H29" s="39">
        <v>0</v>
      </c>
      <c r="I29" s="17">
        <v>0</v>
      </c>
      <c r="J29" s="48">
        <f t="shared" si="3"/>
        <v>0</v>
      </c>
      <c r="K29" s="36"/>
      <c r="L29" s="65">
        <f t="shared" si="5"/>
        <v>0</v>
      </c>
      <c r="M29" s="30"/>
      <c r="N29" s="18"/>
      <c r="O29" s="50">
        <f t="shared" si="4"/>
        <v>0</v>
      </c>
    </row>
    <row r="30" spans="1:15" hidden="1" outlineLevel="1" x14ac:dyDescent="0.3">
      <c r="A30" s="30"/>
      <c r="B30" s="145" t="s">
        <v>39</v>
      </c>
      <c r="C30" s="146"/>
      <c r="D30" s="11"/>
      <c r="E30" s="36"/>
      <c r="F30" s="39">
        <v>0</v>
      </c>
      <c r="G30" s="36"/>
      <c r="H30" s="39">
        <v>0</v>
      </c>
      <c r="I30" s="17">
        <v>0</v>
      </c>
      <c r="J30" s="48">
        <f t="shared" si="3"/>
        <v>0</v>
      </c>
      <c r="K30" s="36"/>
      <c r="L30" s="65">
        <f t="shared" si="5"/>
        <v>0</v>
      </c>
      <c r="M30" s="30"/>
      <c r="N30" s="18"/>
      <c r="O30" s="50">
        <f t="shared" si="4"/>
        <v>0</v>
      </c>
    </row>
    <row r="31" spans="1:15" hidden="1" outlineLevel="1" x14ac:dyDescent="0.3">
      <c r="A31" s="30"/>
      <c r="B31" s="145" t="s">
        <v>40</v>
      </c>
      <c r="C31" s="146"/>
      <c r="D31" s="11"/>
      <c r="E31" s="36"/>
      <c r="F31" s="39">
        <v>0</v>
      </c>
      <c r="G31" s="36"/>
      <c r="H31" s="39">
        <v>0</v>
      </c>
      <c r="I31" s="17">
        <v>0</v>
      </c>
      <c r="J31" s="48">
        <f t="shared" si="3"/>
        <v>0</v>
      </c>
      <c r="K31" s="36"/>
      <c r="L31" s="65">
        <f t="shared" si="5"/>
        <v>0</v>
      </c>
      <c r="M31" s="30"/>
      <c r="N31" s="18"/>
      <c r="O31" s="50">
        <f t="shared" si="4"/>
        <v>0</v>
      </c>
    </row>
    <row r="32" spans="1:15" hidden="1" outlineLevel="1" x14ac:dyDescent="0.3">
      <c r="A32" s="30"/>
      <c r="B32" s="145" t="s">
        <v>27</v>
      </c>
      <c r="C32" s="146"/>
      <c r="D32" s="11"/>
      <c r="E32" s="36"/>
      <c r="F32" s="39">
        <v>0</v>
      </c>
      <c r="G32" s="36"/>
      <c r="H32" s="39">
        <v>0</v>
      </c>
      <c r="I32" s="17">
        <v>0</v>
      </c>
      <c r="J32" s="48">
        <f t="shared" si="3"/>
        <v>0</v>
      </c>
      <c r="K32" s="36"/>
      <c r="L32" s="65">
        <f>F32-J32</f>
        <v>0</v>
      </c>
      <c r="M32" s="30"/>
      <c r="N32" s="70"/>
      <c r="O32" s="50">
        <f t="shared" si="4"/>
        <v>0</v>
      </c>
    </row>
    <row r="33" spans="1:15" ht="14" hidden="1" outlineLevel="1" thickBot="1" x14ac:dyDescent="0.35">
      <c r="A33" s="30"/>
      <c r="B33" s="88" t="s">
        <v>32</v>
      </c>
      <c r="C33" s="81"/>
      <c r="D33" s="82"/>
      <c r="E33" s="36"/>
      <c r="F33" s="40"/>
      <c r="G33" s="36"/>
      <c r="H33" s="83"/>
      <c r="I33" s="84"/>
      <c r="J33" s="85"/>
      <c r="K33" s="36"/>
      <c r="L33" s="67"/>
      <c r="M33" s="30"/>
      <c r="N33" s="89"/>
      <c r="O33" s="87"/>
    </row>
    <row r="34" spans="1:15" ht="14" hidden="1" outlineLevel="1" thickBot="1" x14ac:dyDescent="0.35">
      <c r="A34" s="30"/>
      <c r="B34" s="135" t="s">
        <v>33</v>
      </c>
      <c r="C34" s="136"/>
      <c r="D34" s="13"/>
      <c r="E34" s="7"/>
      <c r="F34" s="14">
        <f>SUM(F26:F32)</f>
        <v>0</v>
      </c>
      <c r="G34" s="7"/>
      <c r="H34" s="137">
        <f>SUM(H26:H32)</f>
        <v>0</v>
      </c>
      <c r="I34" s="137">
        <f>SUM(I26:I32)</f>
        <v>0</v>
      </c>
      <c r="J34" s="137">
        <f>SUM(J26:J32)</f>
        <v>0</v>
      </c>
      <c r="K34" s="7"/>
      <c r="L34" s="137">
        <f>SUM(L26:L32)</f>
        <v>0</v>
      </c>
      <c r="M34" s="43"/>
      <c r="N34" s="137">
        <f>SUM(N26:N32)</f>
        <v>0</v>
      </c>
      <c r="O34" s="137">
        <f>SUM(O26:O32)</f>
        <v>0</v>
      </c>
    </row>
    <row r="35" spans="1:15" ht="14" hidden="1" outlineLevel="1" thickBot="1" x14ac:dyDescent="0.35">
      <c r="A35" s="30"/>
      <c r="B35" s="66" t="s">
        <v>34</v>
      </c>
      <c r="C35" s="60">
        <v>0.2</v>
      </c>
      <c r="D35" s="22"/>
      <c r="E35" s="7"/>
      <c r="F35" s="84"/>
      <c r="G35" s="7"/>
      <c r="H35" s="138"/>
      <c r="I35" s="138"/>
      <c r="J35" s="138"/>
      <c r="K35" s="7"/>
      <c r="L35" s="138"/>
      <c r="M35" s="7"/>
      <c r="N35" s="138"/>
      <c r="O35" s="138"/>
    </row>
    <row r="36" spans="1:15" ht="14.15" hidden="1" customHeight="1" outlineLevel="1" thickBot="1" x14ac:dyDescent="0.35">
      <c r="A36" s="30"/>
      <c r="B36" s="149" t="s">
        <v>35</v>
      </c>
      <c r="C36" s="150"/>
      <c r="D36" s="22"/>
      <c r="E36" s="7"/>
      <c r="F36" s="59">
        <f>F34+F35</f>
        <v>0</v>
      </c>
      <c r="G36" s="7"/>
      <c r="H36" s="139"/>
      <c r="I36" s="139"/>
      <c r="J36" s="139"/>
      <c r="K36" s="7"/>
      <c r="L36" s="139"/>
      <c r="M36" s="43"/>
      <c r="N36" s="139"/>
      <c r="O36" s="139"/>
    </row>
    <row r="37" spans="1:15" ht="14" collapsed="1" thickBot="1" x14ac:dyDescent="0.35">
      <c r="A37" s="30"/>
      <c r="B37" s="133"/>
      <c r="C37" s="134"/>
      <c r="D37" s="22"/>
      <c r="E37" s="7"/>
      <c r="F37" s="41"/>
      <c r="G37" s="7"/>
      <c r="H37" s="23"/>
      <c r="I37" s="41"/>
      <c r="J37" s="41"/>
      <c r="K37" s="7"/>
      <c r="L37" s="58"/>
      <c r="M37" s="43"/>
      <c r="N37" s="58"/>
      <c r="O37" s="64"/>
    </row>
    <row r="38" spans="1:15" ht="14" thickBot="1" x14ac:dyDescent="0.35">
      <c r="A38" s="31"/>
      <c r="B38" s="131" t="s">
        <v>41</v>
      </c>
      <c r="C38" s="132"/>
      <c r="D38" s="21"/>
      <c r="E38" s="10"/>
      <c r="F38" s="71">
        <f>F22+F36</f>
        <v>287500</v>
      </c>
      <c r="G38" s="10"/>
      <c r="H38" s="72">
        <f>H20+H34</f>
        <v>181000</v>
      </c>
      <c r="I38" s="71">
        <f>I20+I34</f>
        <v>60000</v>
      </c>
      <c r="J38" s="71">
        <f>J20+J34</f>
        <v>241000</v>
      </c>
      <c r="K38" s="10"/>
      <c r="L38" s="73">
        <f>L20+L34</f>
        <v>9000</v>
      </c>
      <c r="M38" s="54"/>
      <c r="N38" s="73">
        <f>N20+N34</f>
        <v>136000</v>
      </c>
      <c r="O38" s="74">
        <f>O20+O34</f>
        <v>105000</v>
      </c>
    </row>
    <row r="44" spans="1:15" ht="14" hidden="1" thickBot="1" x14ac:dyDescent="0.35">
      <c r="D44" s="24">
        <v>1330000</v>
      </c>
      <c r="L44" s="25">
        <v>405000</v>
      </c>
      <c r="N44" s="25">
        <v>405000</v>
      </c>
      <c r="O44" s="28" t="e">
        <f>#REF!-D44</f>
        <v>#REF!</v>
      </c>
    </row>
    <row r="45" spans="1:15" ht="14" hidden="1" thickBot="1" x14ac:dyDescent="0.35">
      <c r="D45" s="26">
        <v>970000</v>
      </c>
      <c r="L45" s="25">
        <v>75000</v>
      </c>
      <c r="N45" s="25">
        <v>75000</v>
      </c>
      <c r="O45" s="28" t="e">
        <f>#REF!-D45</f>
        <v>#REF!</v>
      </c>
    </row>
    <row r="46" spans="1:15" ht="14" hidden="1" thickBot="1" x14ac:dyDescent="0.35">
      <c r="D46" s="26">
        <v>525000</v>
      </c>
      <c r="L46" s="25">
        <v>75000</v>
      </c>
      <c r="N46" s="25">
        <v>75000</v>
      </c>
      <c r="O46" s="28" t="e">
        <f>#REF!-D46</f>
        <v>#REF!</v>
      </c>
    </row>
    <row r="47" spans="1:15" ht="14" hidden="1" thickBot="1" x14ac:dyDescent="0.35">
      <c r="D47" s="26">
        <v>80000</v>
      </c>
      <c r="L47" s="25">
        <v>40000</v>
      </c>
      <c r="N47" s="25">
        <v>40000</v>
      </c>
      <c r="O47" s="28" t="e">
        <f>#REF!-D47</f>
        <v>#REF!</v>
      </c>
    </row>
    <row r="48" spans="1:15" ht="14" hidden="1" thickBot="1" x14ac:dyDescent="0.35">
      <c r="D48" s="26">
        <v>580000</v>
      </c>
      <c r="L48" s="25">
        <v>0</v>
      </c>
      <c r="N48" s="25">
        <v>0</v>
      </c>
      <c r="O48" s="28" t="e">
        <f>#REF!-D48</f>
        <v>#REF!</v>
      </c>
    </row>
    <row r="49" spans="4:15" ht="14" hidden="1" thickBot="1" x14ac:dyDescent="0.35">
      <c r="D49" s="27" t="s">
        <v>42</v>
      </c>
      <c r="L49" s="25">
        <v>278000</v>
      </c>
      <c r="N49" s="25">
        <v>278000</v>
      </c>
      <c r="O49" s="28"/>
    </row>
    <row r="50" spans="4:15" ht="14" hidden="1" thickBot="1" x14ac:dyDescent="0.35">
      <c r="D50" s="26">
        <v>348500</v>
      </c>
      <c r="L50" s="25">
        <v>87300</v>
      </c>
      <c r="N50" s="25">
        <v>87300</v>
      </c>
      <c r="O50" s="28" t="e">
        <f>#REF!-D50</f>
        <v>#REF!</v>
      </c>
    </row>
    <row r="51" spans="4:15" hidden="1" x14ac:dyDescent="0.3">
      <c r="D51" s="28">
        <f>SUM(D44:D50)</f>
        <v>3833500</v>
      </c>
      <c r="L51" s="28">
        <f>SUM(L44:L50)</f>
        <v>960300</v>
      </c>
      <c r="N51" s="28">
        <f>SUM(N44:N50)</f>
        <v>960300</v>
      </c>
      <c r="O51" s="28" t="e">
        <f>#REF!-D51</f>
        <v>#REF!</v>
      </c>
    </row>
  </sheetData>
  <dataConsolidate/>
  <mergeCells count="40">
    <mergeCell ref="D6:D8"/>
    <mergeCell ref="B17:C17"/>
    <mergeCell ref="B16:C16"/>
    <mergeCell ref="B15:C15"/>
    <mergeCell ref="B14:C14"/>
    <mergeCell ref="B13:C13"/>
    <mergeCell ref="B12:C12"/>
    <mergeCell ref="B11:C11"/>
    <mergeCell ref="B10:C10"/>
    <mergeCell ref="B9:C9"/>
    <mergeCell ref="B6:C8"/>
    <mergeCell ref="B36:C36"/>
    <mergeCell ref="B32:C32"/>
    <mergeCell ref="B31:C31"/>
    <mergeCell ref="B30:C30"/>
    <mergeCell ref="B29:C29"/>
    <mergeCell ref="B28:C28"/>
    <mergeCell ref="B27:C27"/>
    <mergeCell ref="B26:C26"/>
    <mergeCell ref="B18:C18"/>
    <mergeCell ref="B20:C20"/>
    <mergeCell ref="B22:C22"/>
    <mergeCell ref="B23:C23"/>
    <mergeCell ref="B24:C24"/>
    <mergeCell ref="B38:C38"/>
    <mergeCell ref="B37:C37"/>
    <mergeCell ref="B34:C34"/>
    <mergeCell ref="O20:O22"/>
    <mergeCell ref="N20:N22"/>
    <mergeCell ref="L20:L22"/>
    <mergeCell ref="J20:J22"/>
    <mergeCell ref="I20:I22"/>
    <mergeCell ref="H20:H22"/>
    <mergeCell ref="O34:O36"/>
    <mergeCell ref="N34:N36"/>
    <mergeCell ref="L34:L36"/>
    <mergeCell ref="J34:J36"/>
    <mergeCell ref="I34:I36"/>
    <mergeCell ref="H34:H36"/>
    <mergeCell ref="B25:C25"/>
  </mergeCells>
  <conditionalFormatting sqref="O9:O19">
    <cfRule type="cellIs" dxfId="4" priority="10" operator="lessThan">
      <formula>0</formula>
    </cfRule>
  </conditionalFormatting>
  <conditionalFormatting sqref="L9:L19">
    <cfRule type="cellIs" dxfId="3" priority="6" operator="lessThan">
      <formula>0</formula>
    </cfRule>
  </conditionalFormatting>
  <conditionalFormatting sqref="O26:O33">
    <cfRule type="cellIs" dxfId="2" priority="3" operator="lessThan">
      <formula>0</formula>
    </cfRule>
  </conditionalFormatting>
  <conditionalFormatting sqref="L26">
    <cfRule type="cellIs" dxfId="1" priority="2" operator="lessThan">
      <formula>0</formula>
    </cfRule>
  </conditionalFormatting>
  <conditionalFormatting sqref="L27:L33">
    <cfRule type="cellIs" dxfId="0" priority="1" operator="lessThan">
      <formula>0</formula>
    </cfRule>
  </conditionalFormatting>
  <dataValidations count="4">
    <dataValidation allowBlank="1" showInputMessage="1" showErrorMessage="1" prompt="Insert established budget allowances. Setting a budget should be done prior to sourcing actual costs - i.e. before a contract sum is negotiated with a technical consultants. " sqref="F7" xr:uid="{BBA7F06A-FAC5-4699-9D24-A25E3739CBA8}"/>
    <dataValidation allowBlank="1" showInputMessage="1" showErrorMessage="1" prompt="Enter contract amounts once agreed with relevant consultants/groups. " sqref="H7" xr:uid="{693304E8-3E23-4F31-A655-974BD9945EFD}"/>
    <dataValidation allowBlank="1" showInputMessage="1" showErrorMessage="1" prompt="Enter variation amounts for respective consultants/groups once approved by Council. Note approved variations are not anticipated or identifed variations, both are less certain and can change before being approved. " sqref="I7" xr:uid="{6052597E-218F-44E0-884A-835710A97FA8}"/>
    <dataValidation allowBlank="1" showInputMessage="1" showErrorMessage="1" prompt="Enter/update total claimed to date for each consultant/groups as invoices are processed throughout the project. " sqref="N7" xr:uid="{A2BADA31-AD29-4C7C-B307-DDA87A538D08}"/>
  </dataValidations>
  <pageMargins left="0.51181102362204722" right="0.59055118110236227" top="0.74803149606299213" bottom="0.74803149606299213" header="0.31496062992125984" footer="0.31496062992125984"/>
  <pageSetup paperSize="8" scale="70" fitToHeight="0" orientation="portrait" r:id="rId1"/>
  <headerFooter>
    <oddHeader>&amp;R[INSERT COUNCIL NAME/LOGO]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53C3-A904-431C-890B-4A1B6CC1B9A3}">
  <sheetPr>
    <pageSetUpPr fitToPage="1"/>
  </sheetPr>
  <dimension ref="A1:V23"/>
  <sheetViews>
    <sheetView showGridLines="0" view="pageBreakPreview" topLeftCell="A7" zoomScaleNormal="85" zoomScaleSheetLayoutView="100" workbookViewId="0">
      <selection activeCell="D47" sqref="D47"/>
    </sheetView>
  </sheetViews>
  <sheetFormatPr defaultColWidth="9.7265625" defaultRowHeight="10.5" x14ac:dyDescent="0.25"/>
  <cols>
    <col min="1" max="1" width="2" style="76" customWidth="1"/>
    <col min="2" max="2" width="9.7265625" style="76" customWidth="1"/>
    <col min="3" max="3" width="9.7265625" style="76"/>
    <col min="4" max="4" width="10.453125" style="76" customWidth="1"/>
    <col min="5" max="16384" width="9.7265625" style="76"/>
  </cols>
  <sheetData>
    <row r="1" spans="1:22" s="75" customFormat="1" ht="18" customHeight="1" x14ac:dyDescent="0.25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</row>
    <row r="2" spans="1:22" s="75" customFormat="1" ht="31.5" customHeight="1" x14ac:dyDescent="0.25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22" s="75" customFormat="1" ht="18.75" customHeight="1" x14ac:dyDescent="0.25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</row>
    <row r="5" spans="1:22" ht="14.5" x14ac:dyDescent="0.35">
      <c r="A5" s="77"/>
      <c r="B5" s="127" t="s">
        <v>43</v>
      </c>
      <c r="C5" s="77"/>
      <c r="D5" s="77"/>
      <c r="E5" s="77"/>
      <c r="F5" s="77"/>
      <c r="G5" s="77"/>
      <c r="H5" s="77"/>
      <c r="I5" s="77"/>
      <c r="J5" s="78"/>
      <c r="K5" s="77"/>
      <c r="L5" s="77"/>
      <c r="M5" s="77"/>
      <c r="N5" s="77"/>
      <c r="O5" s="77"/>
      <c r="P5" s="77"/>
      <c r="Q5" s="77"/>
      <c r="R5" s="77"/>
    </row>
    <row r="8" spans="1:22" ht="13" x14ac:dyDescent="0.3">
      <c r="S8" s="77"/>
      <c r="T8" s="77"/>
      <c r="U8" s="77"/>
      <c r="V8" s="77"/>
    </row>
    <row r="20" spans="1:22" ht="35.65" customHeight="1" x14ac:dyDescent="0.25"/>
    <row r="21" spans="1:22" ht="14.5" x14ac:dyDescent="0.35">
      <c r="A21" s="77"/>
      <c r="B21" s="127" t="s">
        <v>44</v>
      </c>
      <c r="C21" s="77"/>
      <c r="D21" s="77"/>
      <c r="E21" s="77"/>
      <c r="F21" s="77"/>
      <c r="G21" s="77"/>
      <c r="H21" s="77"/>
      <c r="I21" s="77"/>
      <c r="J21" s="78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</row>
    <row r="22" spans="1:22" ht="19.5" customHeight="1" x14ac:dyDescent="0.25">
      <c r="B22" s="126" t="s">
        <v>45</v>
      </c>
    </row>
    <row r="23" spans="1:22" x14ac:dyDescent="0.25">
      <c r="B23" s="79"/>
      <c r="C23" s="80"/>
    </row>
  </sheetData>
  <mergeCells count="1">
    <mergeCell ref="A1:R3"/>
  </mergeCells>
  <pageMargins left="0.7" right="0.7" top="0.75" bottom="0.75" header="0.3" footer="0.3"/>
  <pageSetup paperSize="9" scale="52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DE194-B74F-4EF3-9B5F-1AE2C993B1A0}">
  <sheetPr>
    <pageSetUpPr fitToPage="1"/>
  </sheetPr>
  <dimension ref="A2:E48"/>
  <sheetViews>
    <sheetView tabSelected="1" zoomScale="130" zoomScaleNormal="130" workbookViewId="0">
      <selection activeCell="E3" sqref="E3"/>
    </sheetView>
  </sheetViews>
  <sheetFormatPr defaultRowHeight="12.5" outlineLevelRow="1" x14ac:dyDescent="0.25"/>
  <cols>
    <col min="1" max="1" width="14.453125" customWidth="1"/>
    <col min="2" max="2" width="18.7265625" customWidth="1"/>
    <col min="3" max="3" width="35.453125" customWidth="1"/>
    <col min="4" max="4" width="16.7265625" customWidth="1"/>
    <col min="5" max="5" width="14.26953125" customWidth="1"/>
  </cols>
  <sheetData>
    <row r="2" spans="1:5" ht="22.5" customHeight="1" x14ac:dyDescent="0.4">
      <c r="A2" s="124" t="s">
        <v>46</v>
      </c>
      <c r="D2" t="s">
        <v>47</v>
      </c>
      <c r="E2" s="125">
        <v>44840</v>
      </c>
    </row>
    <row r="3" spans="1:5" ht="22.5" customHeight="1" x14ac:dyDescent="0.25">
      <c r="A3" t="s">
        <v>48</v>
      </c>
      <c r="B3" t="s">
        <v>65</v>
      </c>
      <c r="E3" s="125"/>
    </row>
    <row r="4" spans="1:5" ht="13" thickBot="1" x14ac:dyDescent="0.3"/>
    <row r="5" spans="1:5" outlineLevel="1" x14ac:dyDescent="0.25">
      <c r="A5" s="100" t="s">
        <v>49</v>
      </c>
      <c r="B5" s="101"/>
      <c r="C5" s="101"/>
      <c r="D5" s="101"/>
      <c r="E5" s="102"/>
    </row>
    <row r="6" spans="1:5" outlineLevel="1" x14ac:dyDescent="0.25">
      <c r="A6" s="103" t="s">
        <v>50</v>
      </c>
      <c r="B6" s="104"/>
      <c r="C6" s="105"/>
      <c r="D6" s="105" t="s">
        <v>51</v>
      </c>
      <c r="E6" s="106">
        <v>60000</v>
      </c>
    </row>
    <row r="7" spans="1:5" outlineLevel="1" x14ac:dyDescent="0.25">
      <c r="A7" s="103"/>
      <c r="B7" s="104"/>
      <c r="C7" s="105"/>
      <c r="D7" s="105" t="s">
        <v>52</v>
      </c>
      <c r="E7" s="106"/>
    </row>
    <row r="8" spans="1:5" outlineLevel="1" x14ac:dyDescent="0.25">
      <c r="A8" s="103"/>
      <c r="B8" s="105"/>
      <c r="C8" s="105"/>
      <c r="D8" s="105"/>
      <c r="E8" s="106"/>
    </row>
    <row r="9" spans="1:5" outlineLevel="1" x14ac:dyDescent="0.25">
      <c r="A9" s="107"/>
      <c r="B9" s="98"/>
      <c r="C9" s="98"/>
      <c r="D9" s="99" t="s">
        <v>53</v>
      </c>
      <c r="E9" s="108">
        <f>SUM(E6:E8)</f>
        <v>60000</v>
      </c>
    </row>
    <row r="10" spans="1:5" outlineLevel="1" x14ac:dyDescent="0.25">
      <c r="A10" s="109" t="s">
        <v>54</v>
      </c>
      <c r="B10" s="110" t="s">
        <v>55</v>
      </c>
      <c r="C10" s="110" t="s">
        <v>56</v>
      </c>
      <c r="D10" s="110" t="s">
        <v>57</v>
      </c>
      <c r="E10" s="111" t="s">
        <v>58</v>
      </c>
    </row>
    <row r="11" spans="1:5" outlineLevel="1" x14ac:dyDescent="0.25">
      <c r="A11" s="112">
        <v>1</v>
      </c>
      <c r="B11">
        <v>23333</v>
      </c>
      <c r="C11" t="s">
        <v>59</v>
      </c>
      <c r="D11" s="113">
        <v>44713</v>
      </c>
      <c r="E11" s="114">
        <v>10000</v>
      </c>
    </row>
    <row r="12" spans="1:5" outlineLevel="1" x14ac:dyDescent="0.25">
      <c r="A12" s="112">
        <v>2</v>
      </c>
      <c r="D12" s="113"/>
      <c r="E12" s="114"/>
    </row>
    <row r="13" spans="1:5" outlineLevel="1" x14ac:dyDescent="0.25">
      <c r="A13" s="112">
        <v>3</v>
      </c>
      <c r="E13" s="114" t="s">
        <v>60</v>
      </c>
    </row>
    <row r="14" spans="1:5" outlineLevel="1" x14ac:dyDescent="0.25">
      <c r="A14" s="115">
        <v>4</v>
      </c>
      <c r="B14" s="95"/>
      <c r="C14" s="95"/>
      <c r="D14" s="95"/>
      <c r="E14" s="116" t="s">
        <v>60</v>
      </c>
    </row>
    <row r="15" spans="1:5" outlineLevel="1" x14ac:dyDescent="0.25">
      <c r="A15" s="117"/>
      <c r="B15" s="96"/>
      <c r="C15" s="96"/>
      <c r="D15" s="97" t="s">
        <v>53</v>
      </c>
      <c r="E15" s="118">
        <f>SUM(E11:E14)</f>
        <v>10000</v>
      </c>
    </row>
    <row r="16" spans="1:5" outlineLevel="1" x14ac:dyDescent="0.25">
      <c r="A16" s="103"/>
      <c r="B16" s="105"/>
      <c r="C16" s="105"/>
      <c r="D16" s="105"/>
      <c r="E16" s="119"/>
    </row>
    <row r="17" spans="1:5" outlineLevel="1" x14ac:dyDescent="0.25">
      <c r="A17" s="103"/>
      <c r="B17" s="105"/>
      <c r="C17" s="105"/>
      <c r="D17" s="105" t="s">
        <v>61</v>
      </c>
      <c r="E17" s="120">
        <f>E9-E15</f>
        <v>50000</v>
      </c>
    </row>
    <row r="18" spans="1:5" ht="13" outlineLevel="1" thickBot="1" x14ac:dyDescent="0.3">
      <c r="A18" s="121"/>
      <c r="B18" s="122"/>
      <c r="C18" s="122"/>
      <c r="D18" s="122"/>
      <c r="E18" s="123"/>
    </row>
    <row r="19" spans="1:5" ht="13" thickBot="1" x14ac:dyDescent="0.3"/>
    <row r="20" spans="1:5" outlineLevel="1" x14ac:dyDescent="0.25">
      <c r="A20" s="100" t="s">
        <v>49</v>
      </c>
      <c r="B20" s="101"/>
      <c r="C20" s="101"/>
      <c r="D20" s="101"/>
      <c r="E20" s="102"/>
    </row>
    <row r="21" spans="1:5" outlineLevel="1" x14ac:dyDescent="0.25">
      <c r="A21" s="103" t="s">
        <v>50</v>
      </c>
      <c r="B21" s="104"/>
      <c r="C21" s="105"/>
      <c r="D21" s="105" t="s">
        <v>51</v>
      </c>
      <c r="E21" s="106" t="s">
        <v>62</v>
      </c>
    </row>
    <row r="22" spans="1:5" outlineLevel="1" x14ac:dyDescent="0.25">
      <c r="A22" s="103"/>
      <c r="B22" s="104"/>
      <c r="C22" s="105"/>
      <c r="D22" s="105" t="s">
        <v>52</v>
      </c>
      <c r="E22" s="106"/>
    </row>
    <row r="23" spans="1:5" outlineLevel="1" x14ac:dyDescent="0.25">
      <c r="A23" s="103"/>
      <c r="B23" s="105"/>
      <c r="C23" s="105"/>
      <c r="D23" s="105"/>
      <c r="E23" s="106"/>
    </row>
    <row r="24" spans="1:5" outlineLevel="1" x14ac:dyDescent="0.25">
      <c r="A24" s="107"/>
      <c r="B24" s="98"/>
      <c r="C24" s="98"/>
      <c r="D24" s="99" t="s">
        <v>53</v>
      </c>
      <c r="E24" s="108">
        <f>SUM(E21:E23)</f>
        <v>0</v>
      </c>
    </row>
    <row r="25" spans="1:5" outlineLevel="1" x14ac:dyDescent="0.25">
      <c r="A25" s="109" t="s">
        <v>54</v>
      </c>
      <c r="B25" s="110" t="s">
        <v>55</v>
      </c>
      <c r="C25" s="110" t="s">
        <v>56</v>
      </c>
      <c r="D25" s="110" t="s">
        <v>57</v>
      </c>
      <c r="E25" s="111" t="s">
        <v>58</v>
      </c>
    </row>
    <row r="26" spans="1:5" outlineLevel="1" x14ac:dyDescent="0.25">
      <c r="A26" s="112">
        <v>1</v>
      </c>
      <c r="C26" t="s">
        <v>63</v>
      </c>
      <c r="D26" s="113">
        <v>44682</v>
      </c>
      <c r="E26" s="114" t="s">
        <v>60</v>
      </c>
    </row>
    <row r="27" spans="1:5" outlineLevel="1" x14ac:dyDescent="0.25">
      <c r="A27" s="112">
        <v>2</v>
      </c>
      <c r="D27" s="113">
        <v>44713</v>
      </c>
      <c r="E27" s="114" t="s">
        <v>60</v>
      </c>
    </row>
    <row r="28" spans="1:5" outlineLevel="1" x14ac:dyDescent="0.25">
      <c r="A28" s="112">
        <v>3</v>
      </c>
      <c r="E28" s="114" t="s">
        <v>60</v>
      </c>
    </row>
    <row r="29" spans="1:5" outlineLevel="1" x14ac:dyDescent="0.25">
      <c r="A29" s="115">
        <v>4</v>
      </c>
      <c r="B29" s="95"/>
      <c r="C29" s="95"/>
      <c r="D29" s="95"/>
      <c r="E29" s="116" t="s">
        <v>60</v>
      </c>
    </row>
    <row r="30" spans="1:5" outlineLevel="1" x14ac:dyDescent="0.25">
      <c r="A30" s="117"/>
      <c r="B30" s="96"/>
      <c r="C30" s="96"/>
      <c r="D30" s="97" t="s">
        <v>53</v>
      </c>
      <c r="E30" s="118">
        <f>SUM(E26:E29)</f>
        <v>0</v>
      </c>
    </row>
    <row r="31" spans="1:5" outlineLevel="1" x14ac:dyDescent="0.25">
      <c r="A31" s="103"/>
      <c r="B31" s="105"/>
      <c r="C31" s="105"/>
      <c r="D31" s="105"/>
      <c r="E31" s="119"/>
    </row>
    <row r="32" spans="1:5" outlineLevel="1" x14ac:dyDescent="0.25">
      <c r="A32" s="103"/>
      <c r="B32" s="105"/>
      <c r="C32" s="105"/>
      <c r="D32" s="105" t="s">
        <v>61</v>
      </c>
      <c r="E32" s="120">
        <f>E24-E30</f>
        <v>0</v>
      </c>
    </row>
    <row r="33" spans="1:5" ht="13" outlineLevel="1" thickBot="1" x14ac:dyDescent="0.3">
      <c r="A33" s="121"/>
      <c r="B33" s="122"/>
      <c r="C33" s="122"/>
      <c r="D33" s="122"/>
      <c r="E33" s="123"/>
    </row>
    <row r="34" spans="1:5" ht="13" thickBot="1" x14ac:dyDescent="0.3"/>
    <row r="35" spans="1:5" outlineLevel="1" x14ac:dyDescent="0.25">
      <c r="A35" s="100" t="s">
        <v>49</v>
      </c>
      <c r="B35" s="101"/>
      <c r="C35" s="101"/>
      <c r="D35" s="101"/>
      <c r="E35" s="102"/>
    </row>
    <row r="36" spans="1:5" outlineLevel="1" x14ac:dyDescent="0.25">
      <c r="A36" s="103" t="s">
        <v>50</v>
      </c>
      <c r="B36" s="104"/>
      <c r="C36" s="105"/>
      <c r="D36" s="105" t="s">
        <v>51</v>
      </c>
      <c r="E36" s="106" t="s">
        <v>62</v>
      </c>
    </row>
    <row r="37" spans="1:5" outlineLevel="1" x14ac:dyDescent="0.25">
      <c r="A37" s="103"/>
      <c r="B37" s="104"/>
      <c r="C37" s="105"/>
      <c r="D37" s="105" t="s">
        <v>52</v>
      </c>
      <c r="E37" s="106"/>
    </row>
    <row r="38" spans="1:5" outlineLevel="1" x14ac:dyDescent="0.25">
      <c r="A38" s="103"/>
      <c r="B38" s="105"/>
      <c r="C38" s="105"/>
      <c r="D38" s="105"/>
      <c r="E38" s="106"/>
    </row>
    <row r="39" spans="1:5" outlineLevel="1" x14ac:dyDescent="0.25">
      <c r="A39" s="107"/>
      <c r="B39" s="98"/>
      <c r="C39" s="98"/>
      <c r="D39" s="99" t="s">
        <v>53</v>
      </c>
      <c r="E39" s="108">
        <f>SUM(E36:E38)</f>
        <v>0</v>
      </c>
    </row>
    <row r="40" spans="1:5" outlineLevel="1" x14ac:dyDescent="0.25">
      <c r="A40" s="109" t="s">
        <v>54</v>
      </c>
      <c r="B40" s="110" t="s">
        <v>55</v>
      </c>
      <c r="C40" s="110" t="s">
        <v>56</v>
      </c>
      <c r="D40" s="110" t="s">
        <v>57</v>
      </c>
      <c r="E40" s="111" t="s">
        <v>58</v>
      </c>
    </row>
    <row r="41" spans="1:5" outlineLevel="1" x14ac:dyDescent="0.25">
      <c r="A41" s="112">
        <v>1</v>
      </c>
      <c r="C41" t="s">
        <v>63</v>
      </c>
      <c r="D41" s="113">
        <v>44682</v>
      </c>
      <c r="E41" s="114" t="s">
        <v>60</v>
      </c>
    </row>
    <row r="42" spans="1:5" outlineLevel="1" x14ac:dyDescent="0.25">
      <c r="A42" s="112">
        <v>2</v>
      </c>
      <c r="D42" s="113">
        <v>44713</v>
      </c>
      <c r="E42" s="114" t="s">
        <v>60</v>
      </c>
    </row>
    <row r="43" spans="1:5" outlineLevel="1" x14ac:dyDescent="0.25">
      <c r="A43" s="112">
        <v>3</v>
      </c>
      <c r="E43" s="114" t="s">
        <v>60</v>
      </c>
    </row>
    <row r="44" spans="1:5" outlineLevel="1" x14ac:dyDescent="0.25">
      <c r="A44" s="115">
        <v>4</v>
      </c>
      <c r="B44" s="95"/>
      <c r="C44" s="95"/>
      <c r="D44" s="95"/>
      <c r="E44" s="116" t="s">
        <v>60</v>
      </c>
    </row>
    <row r="45" spans="1:5" outlineLevel="1" x14ac:dyDescent="0.25">
      <c r="A45" s="117"/>
      <c r="B45" s="96"/>
      <c r="C45" s="96"/>
      <c r="D45" s="97" t="s">
        <v>53</v>
      </c>
      <c r="E45" s="118">
        <f>SUM(E41:E44)</f>
        <v>0</v>
      </c>
    </row>
    <row r="46" spans="1:5" outlineLevel="1" x14ac:dyDescent="0.25">
      <c r="A46" s="103"/>
      <c r="B46" s="105"/>
      <c r="C46" s="105"/>
      <c r="D46" s="105"/>
      <c r="E46" s="119"/>
    </row>
    <row r="47" spans="1:5" outlineLevel="1" x14ac:dyDescent="0.25">
      <c r="A47" s="103"/>
      <c r="B47" s="105"/>
      <c r="C47" s="105"/>
      <c r="D47" s="105" t="s">
        <v>61</v>
      </c>
      <c r="E47" s="120">
        <f>E39-E45</f>
        <v>0</v>
      </c>
    </row>
    <row r="48" spans="1:5" ht="13" outlineLevel="1" thickBot="1" x14ac:dyDescent="0.3">
      <c r="A48" s="121"/>
      <c r="B48" s="122"/>
      <c r="C48" s="122"/>
      <c r="D48" s="122"/>
      <c r="E48" s="123"/>
    </row>
  </sheetData>
  <pageMargins left="0.7" right="0.7" top="0.75" bottom="0.75" header="0.3" footer="0.3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0FDC2B6701445AD6AE47C6F3FE636" ma:contentTypeVersion="12" ma:contentTypeDescription="Create a new document." ma:contentTypeScope="" ma:versionID="5390ba013900c1aacee2c34e05b47f6f">
  <xsd:schema xmlns:xsd="http://www.w3.org/2001/XMLSchema" xmlns:xs="http://www.w3.org/2001/XMLSchema" xmlns:p="http://schemas.microsoft.com/office/2006/metadata/properties" xmlns:ns2="b73eeabe-e660-4370-a4ee-8743e856abb9" xmlns:ns3="12446f92-2084-457e-b232-c0d7ec79e1c3" targetNamespace="http://schemas.microsoft.com/office/2006/metadata/properties" ma:root="true" ma:fieldsID="998f7d437de02d59aa0601b3f822621e" ns2:_="" ns3:_="">
    <xsd:import namespace="b73eeabe-e660-4370-a4ee-8743e856abb9"/>
    <xsd:import namespace="12446f92-2084-457e-b232-c0d7ec79e1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eeabe-e660-4370-a4ee-8743e856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6f92-2084-457e-b232-c0d7ec79e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51B61-36ED-4154-84F0-DFDB2317D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3eeabe-e660-4370-a4ee-8743e856abb9"/>
    <ds:schemaRef ds:uri="12446f92-2084-457e-b232-c0d7ec79e1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C5181C-830E-44B8-BEB3-7CD88E51EFEF}">
  <ds:schemaRefs>
    <ds:schemaRef ds:uri="http://purl.org/dc/terms/"/>
    <ds:schemaRef ds:uri="12446f92-2084-457e-b232-c0d7ec79e1c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73eeabe-e660-4370-a4ee-8743e856abb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1F79E0-5602-48D1-A746-D00CAC73AA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Intro</vt:lpstr>
      <vt:lpstr>Cost Report</vt:lpstr>
      <vt:lpstr>Variation Management Checklist</vt:lpstr>
      <vt:lpstr>Invoice Tracker</vt:lpstr>
      <vt:lpstr>'Cost Report'!Print_Area</vt:lpstr>
      <vt:lpstr>'Variation Management Checklist'!Print_Area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Gloria Hill</cp:lastModifiedBy>
  <cp:revision/>
  <cp:lastPrinted>2022-09-29T03:14:56Z</cp:lastPrinted>
  <dcterms:created xsi:type="dcterms:W3CDTF">2020-04-08T08:18:45Z</dcterms:created>
  <dcterms:modified xsi:type="dcterms:W3CDTF">2022-10-06T02:27:54Z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0x01010072A628FD40CCCF4E898A108138384C3C</vt:lpwstr>
  </property>
  <property fmtid="{D5CDD505-2E9C-101B-9397-08002B2CF9AE}" pid="3" name="_dlc_DocIdItemGuid">
    <vt:lpwstr>e70b6658-3da9-4761-baba-8f50a3884bc1</vt:lpwstr>
  </property>
  <property fmtid="{D5CDD505-2E9C-101B-9397-08002B2CF9AE}" pid="4" name="APPDocumentType">
    <vt:lpwstr/>
  </property>
</Properties>
</file>