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W\0001_Reagg_Data_Requests\2023_01_20 Three Cities (amended for Sutherland)\"/>
    </mc:Choice>
  </mc:AlternateContent>
  <xr:revisionPtr revIDLastSave="0" documentId="8_{202A3C03-B4AD-409A-B59E-7A321B064912}" xr6:coauthVersionLast="47" xr6:coauthVersionMax="47" xr10:uidLastSave="{00000000-0000-0000-0000-000000000000}"/>
  <bookViews>
    <workbookView xWindow="-108" yWindow="-108" windowWidth="23256" windowHeight="12576" tabRatio="646" xr2:uid="{00000000-000D-0000-FFFF-FFFF00000000}"/>
  </bookViews>
  <sheets>
    <sheet name="Index" sheetId="1" r:id="rId1"/>
    <sheet name="Notes" sheetId="16" r:id="rId2"/>
    <sheet name="Collapsed SA2s" sheetId="3" r:id="rId3"/>
    <sheet name="6 Cities projections" sheetId="4" r:id="rId4"/>
    <sheet name="6 Cities growth rates" sheetId="5" r:id="rId5"/>
    <sheet name="LGA within 6 Cities" sheetId="6" r:id="rId6"/>
    <sheet name="6 Cities age by sex" sheetId="7" r:id="rId7"/>
    <sheet name="6 Cities median ages" sheetId="8" r:id="rId8"/>
    <sheet name="6 Cities population accounts" sheetId="9" r:id="rId9"/>
    <sheet name="6 Cities combined change" sheetId="10" r:id="rId10"/>
    <sheet name="6 Cities total households" sheetId="11" r:id="rId11"/>
    <sheet name="6 Cities household size" sheetId="13" r:id="rId12"/>
    <sheet name="6 Cities household types" sheetId="12" r:id="rId13"/>
    <sheet name="6 Cities implied demand" sheetId="14" r:id="rId14"/>
    <sheet name="6 Cities PD-NPD by age"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6" l="1"/>
  <c r="B12" i="1"/>
  <c r="B14" i="1"/>
  <c r="A6" i="15"/>
  <c r="A6" i="14"/>
  <c r="A6" i="13"/>
  <c r="A6" i="12"/>
  <c r="A6" i="11"/>
  <c r="A6" i="10"/>
  <c r="A6" i="9"/>
  <c r="A6" i="8"/>
  <c r="A6" i="7"/>
  <c r="A6" i="6"/>
  <c r="A6" i="5"/>
  <c r="A6" i="4"/>
  <c r="A6" i="3"/>
  <c r="B13" i="1"/>
  <c r="C12" i="1"/>
  <c r="C11" i="1"/>
  <c r="B11" i="1"/>
  <c r="C10" i="1"/>
  <c r="B10" i="1"/>
  <c r="C9" i="1"/>
  <c r="B9" i="1"/>
  <c r="A9" i="1"/>
  <c r="C8" i="1"/>
  <c r="B8" i="1"/>
  <c r="A8" i="1"/>
  <c r="A6" i="1"/>
</calcChain>
</file>

<file path=xl/sharedStrings.xml><?xml version="1.0" encoding="utf-8"?>
<sst xmlns="http://schemas.openxmlformats.org/spreadsheetml/2006/main" count="2902" uniqueCount="304">
  <si>
    <t>SA2_NAME_2016</t>
  </si>
  <si>
    <t>ERP as at 30 June 2020</t>
  </si>
  <si>
    <t>SA2 share of Collapsed SA2 ERP</t>
  </si>
  <si>
    <t>Austral - Greendale - Badgerys Creek</t>
  </si>
  <si>
    <t>Austral - Greendale</t>
  </si>
  <si>
    <t>Badgerys Creek</t>
  </si>
  <si>
    <t>Blackheath - Megalong Valley - Blue Mountains</t>
  </si>
  <si>
    <t>Blackheath - Megalong Valley</t>
  </si>
  <si>
    <t>Blue Mountains - North</t>
  </si>
  <si>
    <t>Blue Mountains - South</t>
  </si>
  <si>
    <t>Botany - Airport - Industrial</t>
  </si>
  <si>
    <t>Banksmeadow</t>
  </si>
  <si>
    <t>Botany</t>
  </si>
  <si>
    <t>Port Botany Industrial</t>
  </si>
  <si>
    <t>Sydney Airport</t>
  </si>
  <si>
    <t>Bradbury - Wedderburn - Holsworthy Military Area</t>
  </si>
  <si>
    <t>Bradbury - Wedderburn</t>
  </si>
  <si>
    <t>Holsworthy Military Area</t>
  </si>
  <si>
    <t>Cooma Region - Deua - Wadbilliga</t>
  </si>
  <si>
    <t>Cooma Region</t>
  </si>
  <si>
    <t>Deua - Wadbilliga</t>
  </si>
  <si>
    <t>Greystanes - Pemulwuy - Smithfield Industrial</t>
  </si>
  <si>
    <t>Greystanes - Pemulwuy</t>
  </si>
  <si>
    <t>Smithfield Industrial</t>
  </si>
  <si>
    <t>Guildford West - Merrylands West - Yennora Industrial</t>
  </si>
  <si>
    <t>Guildford West - Merrylands West</t>
  </si>
  <si>
    <t>Yennora Industrial</t>
  </si>
  <si>
    <t>Heathcote - Waterfall - Royal National Park</t>
  </si>
  <si>
    <t>Heathcote - Waterfall</t>
  </si>
  <si>
    <t>Royal National Park</t>
  </si>
  <si>
    <t>Helensburgh - Illawarra Catchment Reserve</t>
  </si>
  <si>
    <t>Helensburgh</t>
  </si>
  <si>
    <t>Illawarra Catchment Reserve</t>
  </si>
  <si>
    <t>Horsley Park - Kemps Creek - Wetherill Park Industrial</t>
  </si>
  <si>
    <t>Horsley Park - Kemps Creek</t>
  </si>
  <si>
    <t>Wetherill Park Industrial</t>
  </si>
  <si>
    <t>Lidcombe - Rookwood Cemetery</t>
  </si>
  <si>
    <t>Lidcombe</t>
  </si>
  <si>
    <t>Rookwood Cemetery</t>
  </si>
  <si>
    <t>Paddington - Moore Park - Centennial Park</t>
  </si>
  <si>
    <t>Centennial Park</t>
  </si>
  <si>
    <t>Paddington - Moore Park</t>
  </si>
  <si>
    <t>Port Kembla - Warrawong - Port Kembla Industrial</t>
  </si>
  <si>
    <t>Port Kembla - Warrawong</t>
  </si>
  <si>
    <t>Port Kembla Industrial</t>
  </si>
  <si>
    <t>Seven Hills - Toongabbie - Prospect Reservoir</t>
  </si>
  <si>
    <t>Prospect Reservoir</t>
  </si>
  <si>
    <t>Seven Hills - Toongabbie</t>
  </si>
  <si>
    <t>Singelton region - Wollangambe - Wollemi</t>
  </si>
  <si>
    <t>Singleton Region</t>
  </si>
  <si>
    <t>Wollangambe - Wollemi</t>
  </si>
  <si>
    <t>Stockton - Fullerton Cove - Newcastle Port - Kooragang</t>
  </si>
  <si>
    <t>Newcastle Port - Kooragang</t>
  </si>
  <si>
    <t>Stockton - Fullerton Cove</t>
  </si>
  <si>
    <t>Ulladulla region - Ettrema - Sassafras - Budawang</t>
  </si>
  <si>
    <t>Ettrema - Sassafras - Budawang</t>
  </si>
  <si>
    <t>Ulladulla Region</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</si>
  <si>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</si>
  <si>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</si>
  <si>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</si>
  <si>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</si>
  <si>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</si>
  <si>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</si>
  <si>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</si>
  <si>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</si>
  <si>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</si>
  <si>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</si>
  <si>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</si>
  <si>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</si>
  <si>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</si>
  <si>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</si>
  <si>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</si>
  <si>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</si>
  <si>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</si>
  <si>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</si>
  <si>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</si>
  <si>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</si>
  <si>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</si>
  <si>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</si>
  <si>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</si>
  <si>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</si>
  <si>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</si>
  <si>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</si>
  <si>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</si>
  <si>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</si>
  <si>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</si>
  <si>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</si>
  <si>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</si>
  <si>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</si>
  <si>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</si>
  <si>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</si>
  <si>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</si>
  <si>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</si>
  <si>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</si>
  <si>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</si>
  <si>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</si>
  <si>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</si>
  <si>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</si>
  <si>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Central River City</t>
  </si>
  <si>
    <t>Eastern Harbour City</t>
  </si>
  <si>
    <t>Western Parkland City</t>
  </si>
  <si>
    <t>Central Coast City</t>
  </si>
  <si>
    <t>Lower Hunter and Greater Newcastle City</t>
  </si>
  <si>
    <t>Illawarra-Shoalhaven City</t>
  </si>
  <si>
    <t>Remainder of NSW outside of 6 Cities</t>
  </si>
  <si>
    <t>New South Wales Total</t>
  </si>
  <si>
    <t>AGR 2021 to 2041</t>
  </si>
  <si>
    <t>New South Wales</t>
  </si>
  <si>
    <t>Blacktown (C)</t>
  </si>
  <si>
    <t>Canterbury-Bankstown (A)</t>
  </si>
  <si>
    <t>Cumberland (A)</t>
  </si>
  <si>
    <t>Georges River (A)</t>
  </si>
  <si>
    <t>Parramatta (C)</t>
  </si>
  <si>
    <t>Sutherland Shire (A)</t>
  </si>
  <si>
    <t>The Hills Shire (A)</t>
  </si>
  <si>
    <t>Bayside (A)</t>
  </si>
  <si>
    <t>Burwood (A)</t>
  </si>
  <si>
    <t>Canada Bay (A)</t>
  </si>
  <si>
    <t>Hornsby (A)</t>
  </si>
  <si>
    <t>Hunters Hill (A)</t>
  </si>
  <si>
    <t>Inner West (A)</t>
  </si>
  <si>
    <t>Ku-ring-gai (A)</t>
  </si>
  <si>
    <t>Lane Cove (A)</t>
  </si>
  <si>
    <t>Mosman (A)</t>
  </si>
  <si>
    <t>North Sydney (A)</t>
  </si>
  <si>
    <t>Northern Beaches (A)</t>
  </si>
  <si>
    <t>Randwick (C)</t>
  </si>
  <si>
    <t>Ryde (C)</t>
  </si>
  <si>
    <t>Strathfield (A)</t>
  </si>
  <si>
    <t>Sydney (C)</t>
  </si>
  <si>
    <t>Waverley (A)</t>
  </si>
  <si>
    <t>Willoughby (C)</t>
  </si>
  <si>
    <t>Woollahra (A)</t>
  </si>
  <si>
    <t>Blue Mountains (C)</t>
  </si>
  <si>
    <t>Camden (A)</t>
  </si>
  <si>
    <t>Campbelltown (C) (NSW)</t>
  </si>
  <si>
    <t>Fairfield (C)</t>
  </si>
  <si>
    <t>Hawkesbury (C)</t>
  </si>
  <si>
    <t>Liverpool (C)</t>
  </si>
  <si>
    <t>Penrith (C)</t>
  </si>
  <si>
    <t>Wollondilly (A)</t>
  </si>
  <si>
    <t>Central Coast (C) (NSW)</t>
  </si>
  <si>
    <t>Cessnock (C)</t>
  </si>
  <si>
    <t>Lake Macquarie (C)</t>
  </si>
  <si>
    <t>Maitland (C)</t>
  </si>
  <si>
    <t>Newcastle (C)</t>
  </si>
  <si>
    <t>Port Stephens (A)</t>
  </si>
  <si>
    <t>Kiama (A)</t>
  </si>
  <si>
    <t>Shellharbour (C)</t>
  </si>
  <si>
    <t>Shoalhaven (C)</t>
  </si>
  <si>
    <t>Wollongong (C)</t>
  </si>
  <si>
    <t/>
  </si>
  <si>
    <t>Sex</t>
  </si>
  <si>
    <t>Age group</t>
  </si>
  <si>
    <t>Female</t>
  </si>
  <si>
    <t>00-04</t>
  </si>
  <si>
    <t>05-09</t>
  </si>
  <si>
    <t>10-14</t>
  </si>
  <si>
    <t>15-19</t>
  </si>
  <si>
    <t>20-24</t>
  </si>
  <si>
    <t>25-29</t>
  </si>
  <si>
    <t>30-34</t>
  </si>
  <si>
    <t>35-39</t>
  </si>
  <si>
    <t>40-44</t>
  </si>
  <si>
    <t>45-49</t>
  </si>
  <si>
    <t>50-54</t>
  </si>
  <si>
    <t>55-59</t>
  </si>
  <si>
    <t>60-64</t>
  </si>
  <si>
    <t>65-69</t>
  </si>
  <si>
    <t>70-74</t>
  </si>
  <si>
    <t>75-79</t>
  </si>
  <si>
    <t>80-84</t>
  </si>
  <si>
    <t>85+</t>
  </si>
  <si>
    <t>Male</t>
  </si>
  <si>
    <t>Component of population change</t>
  </si>
  <si>
    <t>Population at start of interval</t>
  </si>
  <si>
    <t>Births</t>
  </si>
  <si>
    <t>Deaths</t>
  </si>
  <si>
    <t>Natural change</t>
  </si>
  <si>
    <t>Net interstate migration</t>
  </si>
  <si>
    <t>Net intrastate migration</t>
  </si>
  <si>
    <t>Net domestic migration</t>
  </si>
  <si>
    <t>Net overseas migration</t>
  </si>
  <si>
    <t>Net migration all sources</t>
  </si>
  <si>
    <t>Population at end of interval</t>
  </si>
  <si>
    <t>Household type</t>
  </si>
  <si>
    <t>Couple only</t>
  </si>
  <si>
    <t>Couple with children</t>
  </si>
  <si>
    <t>Single parent</t>
  </si>
  <si>
    <t>Multiple and Other family households</t>
  </si>
  <si>
    <t>Total family households</t>
  </si>
  <si>
    <t>Lone person</t>
  </si>
  <si>
    <t>Group</t>
  </si>
  <si>
    <t>Total non-family households</t>
  </si>
  <si>
    <t>Total households</t>
  </si>
  <si>
    <t>Residency type</t>
  </si>
  <si>
    <t>Private Dwelling</t>
  </si>
  <si>
    <t>Non-private Dwelling</t>
  </si>
  <si>
    <t>All persons</t>
  </si>
  <si>
    <t>Projected Population Totals (persons), 2001-2041</t>
  </si>
  <si>
    <t>Annual Growth Rates (%), 2002-2041</t>
  </si>
  <si>
    <t>Projected Population by Sex and 5-year Age Group (persons), 2001-2041</t>
  </si>
  <si>
    <t>Median Age of Projected Population (years), 2001-2041</t>
  </si>
  <si>
    <t>Population Accounts: Components of Change for Projected Population, 2022-2041 (persons)</t>
  </si>
  <si>
    <t>Projected Households (number of households required to house the Projected Population), 2016-2041</t>
  </si>
  <si>
    <t>Projected Households by Type of Household (number of households required to house the Projected Population), 2016-2041</t>
  </si>
  <si>
    <t>Average Household Size for Projected Households (persons per household), 2016-2041</t>
  </si>
  <si>
    <t>Implied Dwelling Demand (number of dwellings required to house the Projected Population), 2016-2041</t>
  </si>
  <si>
    <t>Projected Population by Age and Type of Residency (persons living in private or non-private dwellings), 2016-2041</t>
  </si>
  <si>
    <t>Greater Cities Commission Six Cities</t>
  </si>
  <si>
    <t>Projected Population Totals (persons per LGA within Greater Cities Commission Six Cities)</t>
  </si>
  <si>
    <t>LGA within Greater Cities Commission Six Cities</t>
  </si>
  <si>
    <t>2022 NSW Common Planning Assumption Projections</t>
  </si>
  <si>
    <t>Greater Cities Commission Six Cities Projections for year ending 30 June</t>
  </si>
  <si>
    <t>Collapsed SA2</t>
  </si>
  <si>
    <t>Explanatory Material</t>
  </si>
  <si>
    <t>Population Projections</t>
  </si>
  <si>
    <t>Household and Implied Dwelling Projections</t>
  </si>
  <si>
    <t>Population Accounts: Annual Components of Change for Projected Population (persons), 2017-2041</t>
  </si>
  <si>
    <t>2022 NSW Population, Housing and Implied Dwelling Projections</t>
  </si>
  <si>
    <t>Overview</t>
  </si>
  <si>
    <t>NSW population, household and implied dwelling projections are produced by the Department of Planning and Environment on behalf of the NSW Government.</t>
  </si>
  <si>
    <t>Projections are not targets</t>
  </si>
  <si>
    <t>The NSW population projections are a scenario based on available evidence. They are not a target or a representation of Government intent.</t>
  </si>
  <si>
    <t>They represent possible demographic futures based on the best assessment of how the NSW population may change over time, including population size, age profile and residential location.</t>
  </si>
  <si>
    <t>The projections reflect current planning frameworks and strategies in place, and the potential demographic outcomes of contemporary decisions. They represent a basis from which to plan from.</t>
  </si>
  <si>
    <t>Planning for the future</t>
  </si>
  <si>
    <t>Population projections provide a picture of the population as it may develop in the future. They indicate an area’s likely population size, and its age and sex profile. Understanding these changes is essential to making informed planning decisions for the State’s future.</t>
  </si>
  <si>
    <t>These projections are used as a common framework across NSW Government. They inform planning policy decisions around infrastructure and service delivery such as the provision of hospital beds, school classrooms, roads and public transport.</t>
  </si>
  <si>
    <t>Future decisions, such as infrastructure investments and land use plans, will change future population patterns including growth and distribution.</t>
  </si>
  <si>
    <r>
      <rPr>
        <sz val="11"/>
        <rFont val="Public Sans"/>
      </rPr>
      <t xml:space="preserve">These projections do not change the current visions set out in </t>
    </r>
    <r>
      <rPr>
        <u/>
        <sz val="11"/>
        <color theme="10"/>
        <rFont val="Public Sans"/>
      </rPr>
      <t xml:space="preserve">Regional Plans </t>
    </r>
    <r>
      <rPr>
        <sz val="11"/>
        <rFont val="Public Sans"/>
      </rPr>
      <t>or affect local plans and strategies such as Local Council’s Local Strategic Planning Statements and Local Housing Strategies.</t>
    </r>
  </si>
  <si>
    <t>Projections provided in this excel workbook</t>
  </si>
  <si>
    <t>Common Planning Assumptions</t>
  </si>
  <si>
    <r>
      <rPr>
        <sz val="11"/>
        <rFont val="Public Sans"/>
      </rPr>
      <t xml:space="preserve">The projections contained in this workbook form part of the </t>
    </r>
    <r>
      <rPr>
        <u/>
        <sz val="11"/>
        <color theme="10"/>
        <rFont val="Public Sans"/>
      </rPr>
      <t>NSW Common Planning Assumptions</t>
    </r>
    <r>
      <rPr>
        <sz val="11"/>
        <rFont val="Public Sans"/>
      </rPr>
      <t>. They provide a consistent evidence base for NSW Government agencies to use in planning for key services and infrastructure in the state, from schools and hospitals to roads and transport.</t>
    </r>
  </si>
  <si>
    <r>
      <rPr>
        <sz val="11"/>
        <rFont val="Public Sans"/>
      </rPr>
      <t xml:space="preserve">Two additional series – “high” and “low” projections - are also available from the </t>
    </r>
    <r>
      <rPr>
        <u/>
        <sz val="11"/>
        <color theme="10"/>
        <rFont val="Public Sans"/>
      </rPr>
      <t>Department of Planning and Environment’s website</t>
    </r>
    <r>
      <rPr>
        <sz val="11"/>
        <rFont val="Public Sans"/>
      </rPr>
      <t>. They show other possible future population outcomes, based on what we can observe from the past, and net overseas migration forecasts in Australian Government Budgets.</t>
    </r>
  </si>
  <si>
    <t>Scope of projections in this workbook</t>
  </si>
  <si>
    <t>The 2022 Common Planning Assumption population, housing and implied dwelling projections span the period from 2021 to 2061 for NSW as a whole, and from 2021 to 2041 for areas within NSW.</t>
  </si>
  <si>
    <r>
      <rPr>
        <sz val="11"/>
        <rFont val="Public Sans"/>
      </rPr>
      <t xml:space="preserve">They include historic population data for the period 2001-2020 derived from the </t>
    </r>
    <r>
      <rPr>
        <u/>
        <sz val="11"/>
        <color theme="10"/>
        <rFont val="Public Sans"/>
      </rPr>
      <t>Australian Bureau of Statistics</t>
    </r>
    <r>
      <rPr>
        <sz val="11"/>
        <rFont val="Public Sans"/>
      </rPr>
      <t xml:space="preserve"> and released on 27th August 2021.</t>
    </r>
  </si>
  <si>
    <t>Projections are rounded to one digit. This means in some instances figures may not exactly sum to published totals.</t>
  </si>
  <si>
    <t>Geographic detail</t>
  </si>
  <si>
    <r>
      <rPr>
        <sz val="11"/>
        <rFont val="Public Sans"/>
      </rPr>
      <t xml:space="preserve">The 2022 NSW Projections are reported at two geographic scales – NSW as a whole and Statistical Area Level 2 (SA2s) level derived from the Australian Bureau of Statistics’ </t>
    </r>
    <r>
      <rPr>
        <u/>
        <sz val="11"/>
        <color theme="10"/>
        <rFont val="Public Sans"/>
      </rPr>
      <t>Australian Statical Geography Standard (ASGS) (July 2016).</t>
    </r>
  </si>
  <si>
    <t>SA2s</t>
  </si>
  <si>
    <r>
      <t xml:space="preserve">SA2s </t>
    </r>
    <r>
      <rPr>
        <sz val="11"/>
        <rFont val="Public Sans"/>
      </rPr>
      <t>are medium-sized areas representing a community that interacts together socially and economically. SA2s generally have a population between 3,000 and 25,000 with an average of about 10,000 people. SA2s in remote and regional areas generally have smaller populations than those in urban areas and also cover a larger geographic area.</t>
    </r>
  </si>
  <si>
    <r>
      <rPr>
        <sz val="11"/>
        <rFont val="Public Sans"/>
      </rPr>
      <t xml:space="preserve">For the 2022 NSW projections, sometimes two or more neighbouring SA2s have been collapsed together when an SA2 contains little or no population, such as in the Royal National Park and parts of the Blue Mountains. Further details are provided in a technical paper on the </t>
    </r>
    <r>
      <rPr>
        <u/>
        <sz val="11"/>
        <color theme="10"/>
        <rFont val="Public Sans"/>
      </rPr>
      <t>Department of Planning and Environment’s website</t>
    </r>
    <r>
      <rPr>
        <sz val="11"/>
        <rFont val="Public Sans"/>
      </rPr>
      <t xml:space="preserve"> .</t>
    </r>
  </si>
  <si>
    <t>The 2022 NSW projections are also available for other geographies.</t>
  </si>
  <si>
    <t>Local Government Areas (LGAs)</t>
  </si>
  <si>
    <r>
      <rPr>
        <sz val="11"/>
        <rFont val="Public Sans"/>
      </rPr>
      <t xml:space="preserve">LGA projections are based on an ABS approximation of </t>
    </r>
    <r>
      <rPr>
        <u/>
        <sz val="11"/>
        <color theme="10"/>
        <rFont val="Public Sans"/>
      </rPr>
      <t>gazetted local government boundaries in NSW.</t>
    </r>
  </si>
  <si>
    <r>
      <rPr>
        <sz val="11"/>
        <rFont val="Public Sans"/>
      </rPr>
      <t xml:space="preserve">The 2022 projections for LGAs in NSW are reported on the June 2020 edition of the </t>
    </r>
    <r>
      <rPr>
        <u/>
        <sz val="11"/>
        <color theme="10"/>
        <rFont val="Public Sans"/>
      </rPr>
      <t>ASGS non-ABS structures</t>
    </r>
    <r>
      <rPr>
        <sz val="11"/>
        <rFont val="Public Sans"/>
      </rPr>
      <t>.</t>
    </r>
  </si>
  <si>
    <t>Greater Sydney Region and Regional NSW</t>
  </si>
  <si>
    <t>The Greater Sydney region is comprised of the following LGAs:</t>
  </si>
  <si>
    <t>All other LGAs, and unincorporated NSW, make up Regional NSW.</t>
  </si>
  <si>
    <t>Statistical Areas Level 4 (SA4s)</t>
  </si>
  <si>
    <r>
      <rPr>
        <sz val="11"/>
        <rFont val="Public Sans"/>
      </rPr>
      <t xml:space="preserve">SA4s are also part of the </t>
    </r>
    <r>
      <rPr>
        <u/>
        <sz val="11"/>
        <color theme="10"/>
        <rFont val="Public Sans"/>
      </rPr>
      <t>Australian Statistical Geography Standard (ASGS)</t>
    </r>
    <r>
      <rPr>
        <sz val="11"/>
        <rFont val="Public Sans"/>
      </rPr>
      <t>. SA4s are designed for the output of a variety of regional data and represent labour markets and the functional area of Australian capital cities. Most SA4s have a population of over 100,000 people.</t>
    </r>
  </si>
  <si>
    <t>Planning Regions</t>
  </si>
  <si>
    <t>The Department of Planning and Environment established Planning Regions to help set the framework, vision and direction for strategic planning and land use planning for future needs for housing, jobs, infrastructure, a healthy environment and connected communities.</t>
  </si>
  <si>
    <r>
      <rPr>
        <sz val="11"/>
        <rFont val="Public Sans"/>
      </rPr>
      <t xml:space="preserve">The </t>
    </r>
    <r>
      <rPr>
        <u/>
        <sz val="11"/>
        <color theme="10"/>
        <rFont val="Public Sans"/>
      </rPr>
      <t>planning regions</t>
    </r>
    <r>
      <rPr>
        <sz val="11"/>
        <rFont val="Public Sans"/>
      </rPr>
      <t xml:space="preserve"> used in the 2022 projections are based on geographic boundaries set in 2017.</t>
    </r>
  </si>
  <si>
    <t>Functional Economic Regions (FERs)</t>
  </si>
  <si>
    <t>FERs are made up of one or more local government areas in regional NSW that work together to create smaller economies with strong economic links, mainly where people live and work.  There are 37 FERs in Regional NSW, and some of these cross-state boundaries into Queensland, Victoria and the Australian Capital Territory (ACT). The 2022 NSW projections do not include populations in an FER that are outside of NSW.</t>
  </si>
  <si>
    <r>
      <rPr>
        <sz val="11"/>
        <rFont val="Public Sans"/>
      </rPr>
      <t xml:space="preserve">Projections for FERs are based on </t>
    </r>
    <r>
      <rPr>
        <u/>
        <sz val="11"/>
        <color theme="10"/>
        <rFont val="Public Sans"/>
      </rPr>
      <t>geographic areas created in February 2021</t>
    </r>
    <r>
      <rPr>
        <sz val="11"/>
        <rFont val="Public Sans"/>
      </rPr>
      <t>.</t>
    </r>
  </si>
  <si>
    <t>Projection Methods – a trusted approach</t>
  </si>
  <si>
    <t>Enhancements to NSW population, housing and implied dwelling projections</t>
  </si>
  <si>
    <t>The 2022 projections are an update of population, household and implied dwelling projections released in December 2019.</t>
  </si>
  <si>
    <t>How do the 2022 projections differ to the 2019 projections?</t>
  </si>
  <si>
    <r>
      <t>1.</t>
    </r>
    <r>
      <rPr>
        <sz val="7"/>
        <color rgb="FF000000"/>
        <rFont val="Times New Roman"/>
        <family val="1"/>
      </rPr>
      <t xml:space="preserve">        </t>
    </r>
    <r>
      <rPr>
        <sz val="10"/>
        <color rgb="FF000000"/>
        <rFont val="Arial"/>
        <family val="2"/>
      </rPr>
      <t>The 2022 projections include the impact of the COVID-19 pandemic on population change across NSW.</t>
    </r>
  </si>
  <si>
    <r>
      <t>2.</t>
    </r>
    <r>
      <rPr>
        <sz val="7"/>
        <color rgb="FF000000"/>
        <rFont val="Times New Roman"/>
        <family val="1"/>
      </rPr>
      <t xml:space="preserve">      </t>
    </r>
    <r>
      <rPr>
        <sz val="10"/>
        <color rgb="FF000000"/>
        <rFont val="Arial"/>
        <family val="2"/>
      </rPr>
      <t>A new projection model has been used. Sub-state projections no longer use local government areas as the geographic benchmark. Instead, substate projections are based on the Australian Statistical Geography Standard developed by the Australian Bureau of Statistics. More detail is provided below.</t>
    </r>
  </si>
  <si>
    <t>How are population projections prepared?</t>
  </si>
  <si>
    <t>The NSW Government develops population projections using the cohort-component method. This is the international standard for producing population projections. Cohort-component models are used by the Australian Bureau of Statistics, the United Nations and other national statistical agencies world-wide.</t>
  </si>
  <si>
    <t>Accurately projecting the likely future population means understanding the demographic processes that drive population change.</t>
  </si>
  <si>
    <t>Demographic assumptions include:</t>
  </si>
  <si>
    <r>
      <t>·</t>
    </r>
    <r>
      <rPr>
        <sz val="7"/>
        <color rgb="FF000000"/>
        <rFont val="Times New Roman"/>
        <family val="1"/>
      </rPr>
      <t xml:space="preserve">         </t>
    </r>
    <r>
      <rPr>
        <sz val="10"/>
        <color rgb="FF000000"/>
        <rFont val="Arial"/>
        <family val="2"/>
      </rPr>
      <t>how many babies will be born (fertility),</t>
    </r>
  </si>
  <si>
    <r>
      <t>·</t>
    </r>
    <r>
      <rPr>
        <sz val="7"/>
        <color rgb="FF000000"/>
        <rFont val="Times New Roman"/>
        <family val="1"/>
      </rPr>
      <t xml:space="preserve">         </t>
    </r>
    <r>
      <rPr>
        <sz val="10"/>
        <color rgb="FF000000"/>
        <rFont val="Arial"/>
        <family val="2"/>
      </rPr>
      <t>the age at which people may die (mortality),</t>
    </r>
  </si>
  <si>
    <r>
      <t>·</t>
    </r>
    <r>
      <rPr>
        <sz val="7"/>
        <color rgb="FF000000"/>
        <rFont val="Times New Roman"/>
        <family val="1"/>
      </rPr>
      <t xml:space="preserve">         </t>
    </r>
    <r>
      <rPr>
        <sz val="10"/>
        <color rgb="FF000000"/>
        <rFont val="Arial"/>
        <family val="2"/>
      </rPr>
      <t>how many people will be moving around in NSW (intrastate migration),</t>
    </r>
  </si>
  <si>
    <r>
      <t>·</t>
    </r>
    <r>
      <rPr>
        <sz val="7"/>
        <color rgb="FF000000"/>
        <rFont val="Times New Roman"/>
        <family val="1"/>
      </rPr>
      <t xml:space="preserve">         </t>
    </r>
    <r>
      <rPr>
        <sz val="10"/>
        <color rgb="FF000000"/>
        <rFont val="Arial"/>
        <family val="2"/>
      </rPr>
      <t>how many people will be moving in and out of NSW from other states (interstate migration), and</t>
    </r>
  </si>
  <si>
    <r>
      <t>·</t>
    </r>
    <r>
      <rPr>
        <sz val="7"/>
        <color rgb="FF000000"/>
        <rFont val="Times New Roman"/>
        <family val="1"/>
      </rPr>
      <t xml:space="preserve">         </t>
    </r>
    <r>
      <rPr>
        <sz val="10"/>
        <color rgb="FF000000"/>
        <rFont val="Arial"/>
        <family val="2"/>
      </rPr>
      <t>how many people will be moving in and out of NSW from overseas (overseas migration).</t>
    </r>
  </si>
  <si>
    <t>The cohort component method divides a base population into birth cohorts – by age and by sex – and models how components of population change – deaths (mortality) and migration – affect each group into the future.  A new birth cohort is also added to the population every year by applying the projected fertility rates to the female population of childbearing age.  The base population for the 2022 projections is the estimated resident population by age and sex as of 30 June 2020.</t>
  </si>
  <si>
    <t>Assumptions are based on:</t>
  </si>
  <si>
    <r>
      <t>·</t>
    </r>
    <r>
      <rPr>
        <sz val="7"/>
        <color rgb="FF000000"/>
        <rFont val="Times New Roman"/>
        <family val="1"/>
      </rPr>
      <t xml:space="preserve">         </t>
    </r>
    <r>
      <rPr>
        <sz val="10"/>
        <color rgb="FF000000"/>
        <rFont val="Arial"/>
        <family val="2"/>
      </rPr>
      <t>analysis of historical trends from a range of data sources,</t>
    </r>
  </si>
  <si>
    <r>
      <t>·</t>
    </r>
    <r>
      <rPr>
        <sz val="7"/>
        <color rgb="FF000000"/>
        <rFont val="Times New Roman"/>
        <family val="1"/>
      </rPr>
      <t xml:space="preserve">         </t>
    </r>
    <r>
      <rPr>
        <sz val="10"/>
        <color rgb="FF000000"/>
        <rFont val="Arial"/>
        <family val="2"/>
      </rPr>
      <t>advice of experts from across Australia,</t>
    </r>
  </si>
  <si>
    <r>
      <t>·</t>
    </r>
    <r>
      <rPr>
        <sz val="7"/>
        <color rgb="FF000000"/>
        <rFont val="Times New Roman"/>
        <family val="1"/>
      </rPr>
      <t xml:space="preserve">         </t>
    </r>
    <r>
      <rPr>
        <sz val="10"/>
        <color rgb="FF000000"/>
        <rFont val="Arial"/>
        <family val="2"/>
      </rPr>
      <t>any announced policies ad projects, and local intelligence gained from regional local councils and other NSW Government agencies.</t>
    </r>
  </si>
  <si>
    <t>Any policies which were yet to be announced, yet to go on exhibition or were on exhibition at the time of production are not included.</t>
  </si>
  <si>
    <t>The following table summarises the assumptions used for NSW as a whole.</t>
  </si>
  <si>
    <t>Housing development and population growth in Greater Sydney</t>
  </si>
  <si>
    <t>An additional step is applied to population projections in the Greater Sydney Region. A housing unit method adjusts projected population growth across the city, based on the spatial pattern of future residential development. This method is used by many other places, including New York City and the City of London. In Greater Sydney, the Department’s Housing Supply Forecast is used to map out where future housing development may occur.</t>
  </si>
  <si>
    <t>How are household and implied dwelling projections prepared?</t>
  </si>
  <si>
    <t>Household projections reflect the living arrangements of people living in NSW. They give an indication of how many households the projected population is likely to form, and the types of households.</t>
  </si>
  <si>
    <t>Household projections are prepared using the sequential propensity household projection model. It is based on the NSW population projections and assumptions about living arrangements.</t>
  </si>
  <si>
    <t>Household projections inform estimates of likely housing demand. The first step is to assume one projected household occupies one dwelling.  An additional adjustment is made to account for some dwellings being unoccupied (e.g. new occupants have yet to move in, the dwelling is used as a second residence or it is a holiday home).  So the projected number of implied dwellings is larger than the projected number of households.</t>
  </si>
  <si>
    <t>Implied dwelling demand projections are not dwelling targets or a projection of future dwelling construction.</t>
  </si>
  <si>
    <t>The dwelling projections make no assumptions about the type of dwellings that projected households may live in.  The projections do not assess the likelihood of the projected dwellings being available during the projection timeframe.</t>
  </si>
  <si>
    <t>Reliability of population projections</t>
  </si>
  <si>
    <r>
      <t xml:space="preserve">NSW population projections are reviewed every four years against Census results to determine how well they performed. At the NSW level, the margin of error at 20 years has been plus or minus 2 per cent, plus or minus 3 per cent for regional NSW and plus or minus 4 per cent for Greater Sydney Region. This represents a high degree of confidence </t>
    </r>
    <r>
      <rPr>
        <vertAlign val="superscript"/>
        <sz val="11"/>
        <color rgb="FF000000"/>
        <rFont val="Public Sans"/>
      </rPr>
      <t>[1]</t>
    </r>
    <r>
      <rPr>
        <sz val="10"/>
        <color rgb="FF000000"/>
        <rFont val="Arial"/>
        <family val="2"/>
      </rPr>
      <t>.</t>
    </r>
  </si>
  <si>
    <t>Prior to the development of new projections, the Department reviewed the approach taken to existing projections updates to ensure that new projections reflect best practice.</t>
  </si>
  <si>
    <t>Further information</t>
  </si>
  <si>
    <r>
      <t xml:space="preserve">Further details about the projection methods and assumptions used to develop the 2022 NSW population, household and implied dwelling projections is available on the </t>
    </r>
    <r>
      <rPr>
        <u/>
        <sz val="11"/>
        <color theme="4"/>
        <rFont val="Public Sans"/>
        <family val="2"/>
      </rPr>
      <t>Department of Planning and Environment’s website</t>
    </r>
    <r>
      <rPr>
        <sz val="11"/>
        <color rgb="FF000000"/>
        <rFont val="Public Sans"/>
        <family val="2"/>
      </rPr>
      <t>.</t>
    </r>
  </si>
  <si>
    <r>
      <t xml:space="preserve">If you have any questions send a message to </t>
    </r>
    <r>
      <rPr>
        <u/>
        <sz val="11"/>
        <color rgb="FF000000"/>
        <rFont val="Public Sans"/>
        <family val="2"/>
      </rPr>
      <t>population.futures@planning.nsw.gov.au</t>
    </r>
  </si>
  <si>
    <t>Disclaimer</t>
  </si>
  <si>
    <t>While every reasonable effort has been made to ensure that these projections are correct at the time of release, the State of New South Wales, its agents and employees, disclaim any and all liability to any person in respect of anything or the consequences of anything done or omitted to be done in reliance upon the whole or any part of these projections.</t>
  </si>
  <si>
    <t>Reference:</t>
  </si>
  <si>
    <t>[1] Wilson, T and Rowe, F (2011) The forecast accuracy of local government area population projections: a case study of Queensland, Australasian Journal of Regional Studies 17(2):204-243</t>
  </si>
  <si>
    <t>Updated February 2023</t>
  </si>
  <si>
    <t>© State of New South Wales and Department of Planning and Environment  2023</t>
  </si>
  <si>
    <r>
      <rPr>
        <sz val="11"/>
        <rFont val="Public Sans"/>
      </rPr>
      <t xml:space="preserve">Australia's first global city region, known as </t>
    </r>
    <r>
      <rPr>
        <u/>
        <sz val="11"/>
        <color theme="10"/>
        <rFont val="Public Sans"/>
      </rPr>
      <t>the Six Cities region</t>
    </r>
    <r>
      <rPr>
        <sz val="11"/>
        <rFont val="Public Sans"/>
      </rPr>
      <t xml:space="preserve">, includes the Lower Hunter and Greater Newcastle City, the Central Coast City, the Illawarra-Shoalhaven City, the Western Parkland City, the Central River City and the Eastern Harbour City. It encompasses 43 local government areas.
The six cities comprise the following local governmet areas.
</t>
    </r>
    <r>
      <rPr>
        <b/>
        <i/>
        <sz val="11"/>
        <rFont val="Public Sans"/>
      </rPr>
      <t>Central Coast City</t>
    </r>
    <r>
      <rPr>
        <sz val="11"/>
        <rFont val="Public Sans"/>
      </rPr>
      <t xml:space="preserve"> - Central Coast
</t>
    </r>
    <r>
      <rPr>
        <b/>
        <i/>
        <sz val="11"/>
        <rFont val="Public Sans"/>
      </rPr>
      <t>Central River City</t>
    </r>
    <r>
      <rPr>
        <sz val="11"/>
        <rFont val="Public Sans"/>
      </rPr>
      <t xml:space="preserve"> - Blacktown, Canterbury-Bankstown, City of Parramatta, Cumberland, Georges River and The Hills Shire
</t>
    </r>
    <r>
      <rPr>
        <b/>
        <i/>
        <sz val="11"/>
        <rFont val="Public Sans"/>
      </rPr>
      <t>Eastern Harbour City</t>
    </r>
    <r>
      <rPr>
        <sz val="11"/>
        <rFont val="Public Sans"/>
      </rPr>
      <t xml:space="preserve"> - Bayside, Burwood, Canada Bay, Hornsby, Hunters Hill, Inner West, Ku-ring-gai, Lane Cove, Mosman, North Sydney, Northern Beaches, Randwick, Ryde, Strathfield, Sutherland Shire, Sydney, Waverley, Willoughby and Woollahra
</t>
    </r>
    <r>
      <rPr>
        <b/>
        <i/>
        <sz val="11"/>
        <rFont val="Public Sans"/>
      </rPr>
      <t>Illawarra-Shoalhaven City</t>
    </r>
    <r>
      <rPr>
        <sz val="11"/>
        <rFont val="Public Sans"/>
      </rPr>
      <t xml:space="preserve"> - Kiama, Shellharbour, Shoalhaven and Wollongong
</t>
    </r>
    <r>
      <rPr>
        <b/>
        <i/>
        <sz val="11"/>
        <rFont val="Public Sans"/>
      </rPr>
      <t>Lower Hunter and Greater Newcastle City</t>
    </r>
    <r>
      <rPr>
        <sz val="11"/>
        <rFont val="Public Sans"/>
      </rPr>
      <t xml:space="preserve"> - Cessnock, Lake Macquarie, Maitland, Newcastle and Port Stephens
</t>
    </r>
    <r>
      <rPr>
        <b/>
        <i/>
        <sz val="11"/>
        <rFont val="Public Sans"/>
      </rPr>
      <t>Western Parkland City</t>
    </r>
    <r>
      <rPr>
        <sz val="11"/>
        <rFont val="Public Sans"/>
      </rPr>
      <t xml:space="preserve"> - Blue Mountains, Camden, Campbelltown, Fairfield, Hawkesbury, Liverpool, Penrith and Wollondilly</t>
    </r>
  </si>
  <si>
    <t>Greater Cities Commission (GCC) Six Cities Region</t>
  </si>
  <si>
    <t>This file is an update of official projections for the six cities of the Greater Cities Commission's Six Cities Region Vision.
In 2022 the Greater Sydney Commission became the Greater Cities Commission, tasked to to provide strategic oversight and coordination across government agencies and councils Australia's first global city region.
The update incorporates the move of the Sutherland Shire local government area to the Eastern Harbour City from the Central River City. The projections for these two cities have been adjusted.
Projections for all other cities are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</si>
</sst>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34" x14ac:knownFonts="1">
    <font>
      <sz val="10"/>
      <color rgb="FF000000"/>
      <name val="Arial"/>
    </font>
    <font>
      <sz val="10"/>
      <color theme="1"/>
      <name val="Arial"/>
      <family val="2"/>
    </font>
    <font>
      <b/>
      <sz val="10"/>
      <color rgb="FFFFFFFF"/>
      <name val="Arial"/>
      <family val="2"/>
    </font>
    <font>
      <b/>
      <sz val="16"/>
      <color rgb="FFFFFFFF"/>
      <name val="Arial"/>
      <family val="2"/>
    </font>
    <font>
      <sz val="12"/>
      <color rgb="FFFFFFFF"/>
      <name val="Arial"/>
      <family val="2"/>
    </font>
    <font>
      <b/>
      <sz val="11"/>
      <color rgb="FFFFFFFF"/>
      <name val="Arial"/>
      <family val="2"/>
    </font>
    <font>
      <u/>
      <sz val="10"/>
      <color theme="10"/>
      <name val="Arial"/>
      <family val="2"/>
    </font>
    <font>
      <b/>
      <sz val="16"/>
      <color rgb="FFFFFFFF"/>
      <name val="Arial"/>
      <family val="2"/>
    </font>
    <font>
      <b/>
      <sz val="10"/>
      <color rgb="FFFFFFFF"/>
      <name val="Arial"/>
      <family val="2"/>
    </font>
    <font>
      <b/>
      <sz val="11"/>
      <color rgb="FFFFFFFF"/>
      <name val="Arial"/>
      <family val="2"/>
    </font>
    <font>
      <u/>
      <sz val="10"/>
      <color theme="10"/>
      <name val="Arial"/>
      <family val="2"/>
    </font>
    <font>
      <sz val="22"/>
      <color rgb="FF431170"/>
      <name val="Public Sans"/>
    </font>
    <font>
      <sz val="11"/>
      <color rgb="FF000000"/>
      <name val="Public Sans"/>
    </font>
    <font>
      <sz val="18"/>
      <color rgb="FF441170"/>
      <name val="Public Sans"/>
    </font>
    <font>
      <sz val="12.5"/>
      <color rgb="FF441170"/>
      <name val="Public Sans SemiBold"/>
    </font>
    <font>
      <u/>
      <sz val="11"/>
      <color theme="10"/>
      <name val="Public Sans"/>
    </font>
    <font>
      <sz val="11"/>
      <name val="Public Sans"/>
    </font>
    <font>
      <sz val="11"/>
      <color rgb="FF441170"/>
      <name val="Public Sans SemiBold"/>
    </font>
    <font>
      <sz val="9"/>
      <color rgb="FF000000"/>
      <name val="Public Sans"/>
    </font>
    <font>
      <i/>
      <sz val="11"/>
      <color rgb="FF441170"/>
      <name val="Public Sans SemiBold"/>
    </font>
    <font>
      <sz val="7"/>
      <color rgb="FF000000"/>
      <name val="Times New Roman"/>
      <family val="1"/>
    </font>
    <font>
      <sz val="10"/>
      <color rgb="FF000000"/>
      <name val="Arial"/>
      <family val="2"/>
    </font>
    <font>
      <sz val="11"/>
      <color rgb="FF000000"/>
      <name val="Symbol"/>
      <family val="1"/>
      <charset val="2"/>
    </font>
    <font>
      <b/>
      <sz val="11"/>
      <color rgb="FF000000"/>
      <name val="Public Sans"/>
    </font>
    <font>
      <vertAlign val="superscript"/>
      <sz val="11"/>
      <color rgb="FF000000"/>
      <name val="Public Sans"/>
    </font>
    <font>
      <u/>
      <sz val="11"/>
      <color theme="4"/>
      <name val="Public Sans"/>
      <family val="2"/>
    </font>
    <font>
      <sz val="11"/>
      <color rgb="FF000000"/>
      <name val="Public Sans"/>
      <family val="2"/>
    </font>
    <font>
      <u/>
      <sz val="11"/>
      <color rgb="FF000000"/>
      <name val="Public Sans"/>
      <family val="2"/>
    </font>
    <font>
      <b/>
      <sz val="10"/>
      <color rgb="FF000000"/>
      <name val="Public Sans"/>
    </font>
    <font>
      <sz val="10"/>
      <name val="Public Sans"/>
    </font>
    <font>
      <sz val="10"/>
      <color rgb="FF000000"/>
      <name val="Arial"/>
      <family val="2"/>
    </font>
    <font>
      <b/>
      <sz val="18"/>
      <color rgb="FF000000"/>
      <name val="Public Sans"/>
    </font>
    <font>
      <sz val="12.5"/>
      <color rgb="FF441170"/>
      <name val="Public Sans"/>
    </font>
    <font>
      <b/>
      <i/>
      <sz val="11"/>
      <name val="Public Sans"/>
    </font>
  </fonts>
  <fills count="4">
    <fill>
      <patternFill patternType="none"/>
    </fill>
    <fill>
      <patternFill patternType="gray125"/>
    </fill>
    <fill>
      <patternFill patternType="solid">
        <fgColor rgb="FF002664"/>
      </patternFill>
    </fill>
    <fill>
      <patternFill patternType="solid">
        <fgColor theme="0"/>
        <bgColor indexed="64"/>
      </patternFill>
    </fill>
  </fills>
  <borders count="10">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5">
    <xf numFmtId="0" fontId="0" fillId="0" borderId="0"/>
    <xf numFmtId="0" fontId="6" fillId="0" borderId="0" applyNumberFormat="0" applyFill="0" applyBorder="0" applyAlignment="0" applyProtection="0"/>
    <xf numFmtId="0" fontId="10" fillId="0" borderId="0" applyNumberFormat="0" applyFill="0" applyBorder="0" applyAlignment="0" applyProtection="0"/>
    <xf numFmtId="9" fontId="30" fillId="0" borderId="0" applyFont="0" applyFill="0" applyBorder="0" applyAlignment="0" applyProtection="0"/>
    <xf numFmtId="0" fontId="1" fillId="0" borderId="0"/>
  </cellStyleXfs>
  <cellXfs count="71">
    <xf numFmtId="0" fontId="0" fillId="0" borderId="0" xfId="0"/>
    <xf numFmtId="0" fontId="2" fillId="2" borderId="0" xfId="0" applyFont="1" applyFill="1" applyAlignment="1">
      <alignment horizontal="right"/>
    </xf>
    <xf numFmtId="1" fontId="0" fillId="0" borderId="0" xfId="0" applyNumberFormat="1" applyFont="1"/>
    <xf numFmtId="2" fontId="0" fillId="0" borderId="0" xfId="0" applyNumberFormat="1" applyFont="1"/>
    <xf numFmtId="0" fontId="2" fillId="2" borderId="0" xfId="0" applyFont="1" applyFill="1" applyAlignment="1">
      <alignment horizontal="left"/>
    </xf>
    <xf numFmtId="164" fontId="0" fillId="0" borderId="0" xfId="0" applyNumberFormat="1" applyFont="1"/>
    <xf numFmtId="0" fontId="2" fillId="2" borderId="0" xfId="0" applyFont="1" applyFill="1" applyAlignment="1">
      <alignment horizontal="left" wrapText="1"/>
    </xf>
    <xf numFmtId="0" fontId="6" fillId="0" borderId="0" xfId="0" applyFont="1"/>
    <xf numFmtId="0" fontId="6" fillId="0" borderId="0" xfId="1"/>
    <xf numFmtId="0" fontId="0" fillId="0" borderId="1" xfId="0" applyBorder="1"/>
    <xf numFmtId="0" fontId="8" fillId="2" borderId="0" xfId="0" applyFont="1" applyFill="1" applyAlignment="1">
      <alignment horizontal="left"/>
    </xf>
    <xf numFmtId="0" fontId="10" fillId="0" borderId="1" xfId="0" applyFont="1" applyBorder="1"/>
    <xf numFmtId="0" fontId="12" fillId="0" borderId="1" xfId="0" applyFont="1" applyBorder="1" applyAlignment="1">
      <alignment vertical="center"/>
    </xf>
    <xf numFmtId="0" fontId="12" fillId="0" borderId="1" xfId="0" applyFont="1" applyBorder="1" applyAlignment="1">
      <alignment vertical="center" wrapText="1"/>
    </xf>
    <xf numFmtId="0" fontId="14" fillId="0" borderId="1" xfId="0" applyFont="1" applyBorder="1" applyAlignment="1">
      <alignment vertical="center"/>
    </xf>
    <xf numFmtId="0" fontId="15" fillId="0" borderId="1" xfId="2" applyFont="1" applyBorder="1" applyAlignment="1">
      <alignment vertical="center" wrapText="1"/>
    </xf>
    <xf numFmtId="0" fontId="15" fillId="0" borderId="1" xfId="2" applyFont="1" applyBorder="1" applyAlignment="1">
      <alignment vertical="center"/>
    </xf>
    <xf numFmtId="0" fontId="10" fillId="0" borderId="1" xfId="2" applyBorder="1" applyAlignment="1">
      <alignment vertical="center"/>
    </xf>
    <xf numFmtId="0" fontId="18" fillId="0" borderId="1" xfId="0" applyFont="1" applyBorder="1" applyAlignment="1">
      <alignment vertical="center" wrapText="1"/>
    </xf>
    <xf numFmtId="0" fontId="10" fillId="0" borderId="1" xfId="2" applyBorder="1" applyAlignment="1">
      <alignment vertical="center" wrapText="1"/>
    </xf>
    <xf numFmtId="0" fontId="12" fillId="0" borderId="1" xfId="0" applyFont="1" applyBorder="1" applyAlignment="1">
      <alignment horizontal="left" vertical="center" wrapText="1"/>
    </xf>
    <xf numFmtId="0" fontId="22" fillId="0" borderId="1" xfId="0" applyFont="1" applyBorder="1" applyAlignment="1">
      <alignment horizontal="left" vertical="center" indent="4"/>
    </xf>
    <xf numFmtId="0" fontId="22" fillId="0" borderId="1" xfId="0" applyFont="1" applyBorder="1" applyAlignment="1">
      <alignment horizontal="left" vertical="center"/>
    </xf>
    <xf numFmtId="0" fontId="23" fillId="0" borderId="1" xfId="0" applyFont="1" applyBorder="1" applyAlignment="1">
      <alignment vertical="center" wrapText="1"/>
    </xf>
    <xf numFmtId="0" fontId="19" fillId="0" borderId="1" xfId="0" applyFont="1" applyBorder="1" applyAlignment="1">
      <alignment vertical="center"/>
    </xf>
    <xf numFmtId="0" fontId="0" fillId="0" borderId="1" xfId="0" applyBorder="1" applyAlignment="1">
      <alignment wrapText="1"/>
    </xf>
    <xf numFmtId="1" fontId="0" fillId="0" borderId="0" xfId="0" applyNumberFormat="1" applyFont="1" applyFill="1"/>
    <xf numFmtId="2" fontId="0" fillId="0" borderId="0" xfId="0" applyNumberFormat="1" applyFont="1" applyFill="1"/>
    <xf numFmtId="164" fontId="0" fillId="0" borderId="0" xfId="0" applyNumberFormat="1" applyFont="1" applyFill="1"/>
    <xf numFmtId="2" fontId="0" fillId="0" borderId="0" xfId="0" applyNumberFormat="1"/>
    <xf numFmtId="10" fontId="0" fillId="0" borderId="0" xfId="3" applyNumberFormat="1" applyFont="1"/>
    <xf numFmtId="1" fontId="0" fillId="0" borderId="0" xfId="0" applyNumberFormat="1" applyFill="1"/>
    <xf numFmtId="1" fontId="21" fillId="0" borderId="0" xfId="0" applyNumberFormat="1" applyFont="1"/>
    <xf numFmtId="0" fontId="31" fillId="0" borderId="1" xfId="0" applyFont="1" applyBorder="1" applyAlignment="1">
      <alignment vertical="center"/>
    </xf>
    <xf numFmtId="0" fontId="32" fillId="0" borderId="1" xfId="0" applyFont="1" applyBorder="1" applyAlignment="1">
      <alignment vertical="center"/>
    </xf>
    <xf numFmtId="0" fontId="21" fillId="0" borderId="0" xfId="0" applyFont="1"/>
    <xf numFmtId="0" fontId="12" fillId="3" borderId="0" xfId="0" applyFont="1" applyFill="1" applyBorder="1" applyAlignment="1">
      <alignmen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3" fillId="2" borderId="0" xfId="0" applyFont="1" applyFill="1" applyAlignment="1">
      <alignment horizontal="left"/>
    </xf>
    <xf numFmtId="0" fontId="4" fillId="2" borderId="0" xfId="0" applyFont="1" applyFill="1" applyAlignment="1">
      <alignment horizontal="left"/>
    </xf>
    <xf numFmtId="0" fontId="5" fillId="2" borderId="0" xfId="0" applyFont="1" applyFill="1" applyAlignment="1">
      <alignment horizontal="left"/>
    </xf>
    <xf numFmtId="0" fontId="12" fillId="0" borderId="1" xfId="0" applyFont="1" applyBorder="1" applyAlignment="1">
      <alignment vertical="center" wrapText="1"/>
    </xf>
    <xf numFmtId="0" fontId="7" fillId="2" borderId="0" xfId="0" applyFont="1" applyFill="1" applyAlignment="1">
      <alignment horizontal="left"/>
    </xf>
    <xf numFmtId="0" fontId="9" fillId="2" borderId="0" xfId="0" applyFont="1" applyFill="1" applyAlignment="1">
      <alignment horizontal="left"/>
    </xf>
    <xf numFmtId="0" fontId="11" fillId="0" borderId="1" xfId="0" applyFont="1" applyBorder="1" applyAlignment="1">
      <alignment vertical="center"/>
    </xf>
    <xf numFmtId="0" fontId="13" fillId="0" borderId="1" xfId="0" applyFont="1" applyBorder="1" applyAlignment="1">
      <alignment vertical="center"/>
    </xf>
    <xf numFmtId="0" fontId="12" fillId="0" borderId="6" xfId="0" applyFont="1" applyBorder="1" applyAlignment="1">
      <alignmen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5" fillId="0" borderId="1" xfId="2" applyFont="1" applyBorder="1" applyAlignment="1">
      <alignment horizontal="left" vertical="center" wrapText="1"/>
    </xf>
    <xf numFmtId="0" fontId="15" fillId="0" borderId="1" xfId="2" applyFont="1" applyBorder="1" applyAlignment="1">
      <alignment wrapText="1"/>
    </xf>
    <xf numFmtId="0" fontId="14" fillId="0" borderId="1" xfId="0" applyFont="1" applyBorder="1" applyAlignment="1">
      <alignment vertical="center"/>
    </xf>
    <xf numFmtId="0" fontId="15" fillId="0" borderId="1" xfId="2" applyFont="1" applyBorder="1" applyAlignment="1">
      <alignment vertical="center" wrapText="1"/>
    </xf>
    <xf numFmtId="0" fontId="17" fillId="0" borderId="1" xfId="0" applyFont="1" applyBorder="1" applyAlignment="1">
      <alignment vertical="center"/>
    </xf>
    <xf numFmtId="0" fontId="15" fillId="0" borderId="1" xfId="2" applyFont="1" applyBorder="1" applyAlignment="1">
      <alignment vertical="center"/>
    </xf>
    <xf numFmtId="0" fontId="12" fillId="0" borderId="1" xfId="0" applyFont="1" applyBorder="1" applyAlignment="1">
      <alignment vertical="center"/>
    </xf>
    <xf numFmtId="0" fontId="19" fillId="0" borderId="1" xfId="0" applyFont="1" applyBorder="1" applyAlignment="1">
      <alignment vertical="center"/>
    </xf>
    <xf numFmtId="0" fontId="15" fillId="0" borderId="3"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0" borderId="5" xfId="1" applyFont="1" applyFill="1" applyBorder="1" applyAlignment="1">
      <alignment horizontal="left" vertical="top" wrapText="1"/>
    </xf>
    <xf numFmtId="0" fontId="12" fillId="0" borderId="1" xfId="0" applyFont="1" applyBorder="1" applyAlignment="1">
      <alignment horizontal="left"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0" fontId="13" fillId="0" borderId="1" xfId="0" applyFont="1" applyBorder="1" applyAlignment="1">
      <alignment vertical="center" wrapText="1"/>
    </xf>
    <xf numFmtId="0" fontId="28" fillId="0" borderId="1" xfId="0" applyFont="1" applyBorder="1"/>
    <xf numFmtId="0" fontId="29" fillId="0" borderId="2" xfId="2" applyFont="1" applyBorder="1" applyAlignment="1">
      <alignment vertical="center" wrapText="1"/>
    </xf>
    <xf numFmtId="0" fontId="29" fillId="0" borderId="0" xfId="2" applyFont="1" applyBorder="1" applyAlignment="1">
      <alignment vertical="center" wrapText="1"/>
    </xf>
    <xf numFmtId="0" fontId="12" fillId="0" borderId="1" xfId="0" applyFont="1" applyFill="1" applyBorder="1"/>
  </cellXfs>
  <cellStyles count="5">
    <cellStyle name="Hyperlink" xfId="1" builtinId="8"/>
    <cellStyle name="Hyperlink 2" xfId="2" xr:uid="{C1C43855-E04B-4737-96A2-6D7970D9AC64}"/>
    <cellStyle name="Normal" xfId="0" builtinId="0"/>
    <cellStyle name="Normal 2" xfId="4" xr:uid="{47DA3D48-C6B1-432F-A961-3EA730D4FD19}"/>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94827</xdr:colOff>
      <xdr:row>47</xdr:row>
      <xdr:rowOff>212303</xdr:rowOff>
    </xdr:from>
    <xdr:to>
      <xdr:col>4</xdr:col>
      <xdr:colOff>592455</xdr:colOff>
      <xdr:row>58</xdr:row>
      <xdr:rowOff>144029</xdr:rowOff>
    </xdr:to>
    <xdr:pic>
      <xdr:nvPicPr>
        <xdr:cNvPr id="3" name="Picture 2">
          <a:extLst>
            <a:ext uri="{FF2B5EF4-FFF2-40B4-BE49-F238E27FC236}">
              <a16:creationId xmlns:a16="http://schemas.microsoft.com/office/drawing/2014/main" id="{61F659BB-D83A-4A2A-B3EA-8F62EDAA0E7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000" b="16935"/>
        <a:stretch/>
      </xdr:blipFill>
      <xdr:spPr bwMode="auto">
        <a:xfrm>
          <a:off x="94827" y="15901883"/>
          <a:ext cx="3499908" cy="2019606"/>
        </a:xfrm>
        <a:prstGeom prst="rect">
          <a:avLst/>
        </a:prstGeom>
        <a:solidFill>
          <a:schemeClr val="bg1"/>
        </a:solidFill>
      </xdr:spPr>
    </xdr:pic>
    <xdr:clientData/>
  </xdr:twoCellAnchor>
  <xdr:twoCellAnchor editAs="oneCell">
    <xdr:from>
      <xdr:col>0</xdr:col>
      <xdr:colOff>91865</xdr:colOff>
      <xdr:row>104</xdr:row>
      <xdr:rowOff>41066</xdr:rowOff>
    </xdr:from>
    <xdr:to>
      <xdr:col>6</xdr:col>
      <xdr:colOff>206942</xdr:colOff>
      <xdr:row>113</xdr:row>
      <xdr:rowOff>173355</xdr:rowOff>
    </xdr:to>
    <xdr:pic>
      <xdr:nvPicPr>
        <xdr:cNvPr id="4" name="Picture 3">
          <a:extLst>
            <a:ext uri="{FF2B5EF4-FFF2-40B4-BE49-F238E27FC236}">
              <a16:creationId xmlns:a16="http://schemas.microsoft.com/office/drawing/2014/main" id="{85008F20-A2F6-47CC-9649-1F761241043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16" r="5833" b="24743"/>
        <a:stretch/>
      </xdr:blipFill>
      <xdr:spPr bwMode="auto">
        <a:xfrm>
          <a:off x="91865" y="36838046"/>
          <a:ext cx="4702317" cy="1877269"/>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abs.gov.au/AUSSTATS/abs@.nsf/DetailsPage/1270.0.55.003June%202020?OpenDocument" TargetMode="External"/><Relationship Id="rId13" Type="http://schemas.openxmlformats.org/officeDocument/2006/relationships/hyperlink" Target="mailto:population.futures@planning.nsw.gov.au" TargetMode="External"/><Relationship Id="rId3" Type="http://schemas.openxmlformats.org/officeDocument/2006/relationships/hyperlink" Target="https://www.abs.gov.au/statistics/people/population/regional-population-age-and-sex/latest-release" TargetMode="External"/><Relationship Id="rId7" Type="http://schemas.openxmlformats.org/officeDocument/2006/relationships/hyperlink" Target="https://www.olg.nsw.gov.au/public/find-my-council/local-government-area-boundaries-and-mapping-information/" TargetMode="External"/><Relationship Id="rId12" Type="http://schemas.openxmlformats.org/officeDocument/2006/relationships/hyperlink" Target="https://www.planning.nsw.gov.au/Research-and-Demography/Population-projections/Insights" TargetMode="External"/><Relationship Id="rId17" Type="http://schemas.openxmlformats.org/officeDocument/2006/relationships/drawing" Target="../drawings/drawing1.xml"/><Relationship Id="rId2" Type="http://schemas.openxmlformats.org/officeDocument/2006/relationships/hyperlink" Target="https://www.planning.nsw.gov.au/Research-and-Demography/Population-projections/Insights" TargetMode="External"/><Relationship Id="rId16" Type="http://schemas.openxmlformats.org/officeDocument/2006/relationships/printerSettings" Target="../printerSettings/printerSettings1.bin"/><Relationship Id="rId1" Type="http://schemas.openxmlformats.org/officeDocument/2006/relationships/hyperlink" Target="https://www.treasury.nsw.gov.au/information-public-entities/nsw-common-planning-assumptions" TargetMode="External"/><Relationship Id="rId6" Type="http://schemas.openxmlformats.org/officeDocument/2006/relationships/hyperlink" Target="https://www.planning.nsw.gov.au/Research-and-Demography/Population-projections/Insights" TargetMode="External"/><Relationship Id="rId11" Type="http://schemas.openxmlformats.org/officeDocument/2006/relationships/hyperlink" Target="https://www.nsw.gov.au/regional-nsw-today" TargetMode="External"/><Relationship Id="rId5" Type="http://schemas.openxmlformats.org/officeDocument/2006/relationships/hyperlink" Target="https://www.abs.gov.au/statistics/standards/australian-statistical-geography-standard-asgs-edition-3/jul2021-jun2026/main-structure-and-greater-capital-city-statistical-areas/statistical-area-level-2" TargetMode="External"/><Relationship Id="rId15" Type="http://schemas.openxmlformats.org/officeDocument/2006/relationships/hyperlink" Target="https://greatercities.au/strategic-planning" TargetMode="External"/><Relationship Id="rId10" Type="http://schemas.openxmlformats.org/officeDocument/2006/relationships/hyperlink" Target="https://www.planning.nsw.gov.au/Plans-for-your-area/Regional-Plans" TargetMode="External"/><Relationship Id="rId4" Type="http://schemas.openxmlformats.org/officeDocument/2006/relationships/hyperlink" Target="https://www.abs.gov.au/ausstats/abs@.nsf/mf/1270.0.55.001" TargetMode="External"/><Relationship Id="rId9" Type="http://schemas.openxmlformats.org/officeDocument/2006/relationships/hyperlink" Target="https://www.abs.gov.au/websitedbs/D3310114.nsf/home/Australian+Statistical+Geography+Standard+(ASGS)" TargetMode="External"/><Relationship Id="rId14" Type="http://schemas.openxmlformats.org/officeDocument/2006/relationships/hyperlink" Target="https://www.planning.nsw.gov.au/Plans-for-your-area/Regional-Pla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workbookViewId="0">
      <selection activeCell="A8" sqref="A8"/>
    </sheetView>
  </sheetViews>
  <sheetFormatPr defaultColWidth="11.5546875" defaultRowHeight="13.2" x14ac:dyDescent="0.25"/>
  <cols>
    <col min="1" max="1" width="40.6640625" customWidth="1"/>
    <col min="2" max="2" width="78.6640625" customWidth="1"/>
    <col min="3" max="3" width="56.6640625" customWidth="1"/>
  </cols>
  <sheetData>
    <row r="1" spans="1:9" ht="63" customHeight="1" x14ac:dyDescent="0.4">
      <c r="A1" s="40" t="s">
        <v>212</v>
      </c>
      <c r="B1" s="40"/>
      <c r="C1" s="40"/>
      <c r="D1" s="40"/>
      <c r="E1" s="40"/>
      <c r="F1" s="40"/>
      <c r="G1" s="40"/>
      <c r="H1" s="40"/>
      <c r="I1" s="40"/>
    </row>
    <row r="2" spans="1:9" ht="4.2" customHeight="1" x14ac:dyDescent="0.25">
      <c r="A2" s="4"/>
      <c r="B2" s="4"/>
      <c r="C2" s="4"/>
      <c r="D2" s="4"/>
      <c r="E2" s="4"/>
      <c r="F2" s="4"/>
      <c r="G2" s="4"/>
      <c r="H2" s="4"/>
      <c r="I2" s="4"/>
    </row>
    <row r="3" spans="1:9" ht="15" x14ac:dyDescent="0.25">
      <c r="A3" s="41" t="s">
        <v>213</v>
      </c>
      <c r="B3" s="41"/>
      <c r="C3" s="41"/>
      <c r="D3" s="41"/>
      <c r="E3" s="41"/>
      <c r="F3" s="41"/>
      <c r="G3" s="41"/>
      <c r="H3" s="41"/>
      <c r="I3" s="41"/>
    </row>
    <row r="4" spans="1:9" ht="13.8" x14ac:dyDescent="0.25">
      <c r="A4" s="42"/>
      <c r="B4" s="42"/>
      <c r="C4" s="42"/>
      <c r="D4" s="42"/>
      <c r="E4" s="42"/>
      <c r="F4" s="42"/>
      <c r="G4" s="42"/>
      <c r="H4" s="42"/>
      <c r="I4" s="42"/>
    </row>
    <row r="5" spans="1:9" ht="13.8" x14ac:dyDescent="0.25">
      <c r="A5" s="42"/>
      <c r="B5" s="42"/>
      <c r="C5" s="42"/>
      <c r="D5" s="42"/>
      <c r="E5" s="42"/>
      <c r="F5" s="42"/>
      <c r="G5" s="42"/>
      <c r="H5" s="42"/>
      <c r="I5" s="42"/>
    </row>
    <row r="6" spans="1:9" x14ac:dyDescent="0.25">
      <c r="A6" s="7" t="str">
        <f>HYPERLINK("#'Index'!A1", "Return to Index tab")</f>
        <v>Return to Index tab</v>
      </c>
    </row>
    <row r="7" spans="1:9" x14ac:dyDescent="0.25">
      <c r="A7" s="4" t="s">
        <v>215</v>
      </c>
      <c r="B7" s="4" t="s">
        <v>216</v>
      </c>
      <c r="C7" s="4" t="s">
        <v>217</v>
      </c>
    </row>
    <row r="8" spans="1:9" x14ac:dyDescent="0.25">
      <c r="A8" s="7" t="str">
        <f>HYPERLINK("#'Notes'!A1", "Notes")</f>
        <v>Notes</v>
      </c>
      <c r="B8" s="7" t="str">
        <f>HYPERLINK("#'6 Cities projections'!A1", "Projected Population Totals, 2001-2041")</f>
        <v>Projected Population Totals, 2001-2041</v>
      </c>
      <c r="C8" s="7" t="str">
        <f>HYPERLINK("#'6 Cities total households'!A1", "Projected Households, 2016-2041")</f>
        <v>Projected Households, 2016-2041</v>
      </c>
    </row>
    <row r="9" spans="1:9" x14ac:dyDescent="0.25">
      <c r="A9" s="7" t="str">
        <f>HYPERLINK("#'Collapsed SA2s'!A1", "Spatial Units: Collapsed SA2s (CSA2s)")</f>
        <v>Spatial Units: Collapsed SA2s (CSA2s)</v>
      </c>
      <c r="B9" s="7" t="str">
        <f>HYPERLINK("#'6 Cities growth rates'!A1", "Annual Growth Rates, 2002-2041")</f>
        <v>Annual Growth Rates, 2002-2041</v>
      </c>
      <c r="C9" s="7" t="str">
        <f>HYPERLINK("#'6 Cities household types'!A1", "Projected Households by Type of Household, 2016-2041")</f>
        <v>Projected Households by Type of Household, 2016-2041</v>
      </c>
    </row>
    <row r="10" spans="1:9" x14ac:dyDescent="0.25">
      <c r="B10" s="7" t="str">
        <f>HYPERLINK("#'6 Cities age by sex'!A1", "Projected Population by Sex and 5-year Age Group, 2001-2041")</f>
        <v>Projected Population by Sex and 5-year Age Group, 2001-2041</v>
      </c>
      <c r="C10" s="7" t="str">
        <f>HYPERLINK("#'6 Cities household size'!A1", "Average Household Size for Projected Households, 2016-2041")</f>
        <v>Average Household Size for Projected Households, 2016-2041</v>
      </c>
    </row>
    <row r="11" spans="1:9" x14ac:dyDescent="0.25">
      <c r="B11" s="7" t="str">
        <f>HYPERLINK("#'6 Cities median ages'!A1", "Median Age of Projected Population, 2001-2041")</f>
        <v>Median Age of Projected Population, 2001-2041</v>
      </c>
      <c r="C11" s="7" t="str">
        <f>HYPERLINK("#'6 Cities implied demand'!A1", "Implied Dwelling Demand, 2016-2041")</f>
        <v>Implied Dwelling Demand, 2016-2041</v>
      </c>
    </row>
    <row r="12" spans="1:9" x14ac:dyDescent="0.25">
      <c r="B12" s="8" t="str">
        <f>HYPERLINK("#'6 Cities population accounts'!A1", "Population Accounts: Annual Components of Change for Projected Population, 2017-2041")</f>
        <v>Population Accounts: Annual Components of Change for Projected Population, 2017-2041</v>
      </c>
      <c r="C12" s="7" t="str">
        <f>HYPERLINK("#'6 Cities PD-NPD by age'!A1", "Projected Population by Age and Type of Residency, 2016-2041")</f>
        <v>Projected Population by Age and Type of Residency, 2016-2041</v>
      </c>
    </row>
    <row r="13" spans="1:9" x14ac:dyDescent="0.25">
      <c r="B13" s="7" t="str">
        <f>HYPERLINK("#'6 Cities combined change'!A1", "Population Accounts: Components of Change for Projected Population, 2022-2041 ")</f>
        <v xml:space="preserve">Population Accounts: Components of Change for Projected Population, 2022-2041 </v>
      </c>
    </row>
    <row r="14" spans="1:9" x14ac:dyDescent="0.25">
      <c r="B14" s="8" t="str">
        <f>HYPERLINK("#'LGA within 6 Cities'!A1", "Population Totals: Constituent LGAs, 2001-2041")</f>
        <v>Population Totals: Constituent LGAs, 2001-2041</v>
      </c>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18"/>
  <sheetViews>
    <sheetView workbookViewId="0">
      <selection sqref="A1:I1"/>
    </sheetView>
  </sheetViews>
  <sheetFormatPr defaultColWidth="11.5546875" defaultRowHeight="13.2" x14ac:dyDescent="0.25"/>
  <cols>
    <col min="1" max="1" width="43.10937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203</v>
      </c>
      <c r="B5" s="42"/>
      <c r="C5" s="42"/>
      <c r="D5" s="42"/>
      <c r="E5" s="42"/>
      <c r="F5" s="42"/>
      <c r="G5" s="42"/>
      <c r="H5" s="42"/>
      <c r="I5" s="42"/>
    </row>
    <row r="6" spans="1:60" x14ac:dyDescent="0.25">
      <c r="A6" s="7" t="str">
        <f>HYPERLINK("#'Index'!A1", "Return to Index tab")</f>
        <v>Return to Index tab</v>
      </c>
    </row>
    <row r="7" spans="1:60" ht="39.6" x14ac:dyDescent="0.25">
      <c r="A7" s="4" t="s">
        <v>209</v>
      </c>
      <c r="B7" s="6" t="s">
        <v>175</v>
      </c>
      <c r="C7" s="6" t="s">
        <v>176</v>
      </c>
      <c r="D7" s="6" t="s">
        <v>177</v>
      </c>
      <c r="E7" s="6" t="s">
        <v>178</v>
      </c>
      <c r="F7" s="6" t="s">
        <v>179</v>
      </c>
      <c r="G7" s="6" t="s">
        <v>180</v>
      </c>
      <c r="H7" s="6" t="s">
        <v>181</v>
      </c>
      <c r="I7" s="6" t="s">
        <v>182</v>
      </c>
      <c r="J7" s="6" t="s">
        <v>183</v>
      </c>
      <c r="K7" s="6" t="s">
        <v>184</v>
      </c>
    </row>
    <row r="8" spans="1:60" x14ac:dyDescent="0.25">
      <c r="A8" t="s">
        <v>98</v>
      </c>
      <c r="B8" s="31">
        <v>1610403.054527235</v>
      </c>
      <c r="C8" s="28">
        <v>476246.11181112175</v>
      </c>
      <c r="D8" s="28">
        <v>179461.62784397588</v>
      </c>
      <c r="E8" s="28">
        <v>296784.48396714596</v>
      </c>
      <c r="F8" s="28">
        <v>7335.6172470841057</v>
      </c>
      <c r="G8" s="28">
        <v>-177984.52386576787</v>
      </c>
      <c r="H8" s="28">
        <v>-170648.90661868366</v>
      </c>
      <c r="I8" s="28">
        <v>361712.19300532597</v>
      </c>
      <c r="J8" s="28">
        <v>191063.28638664226</v>
      </c>
      <c r="K8" s="28">
        <v>2098250.8248810233</v>
      </c>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x14ac:dyDescent="0.25">
      <c r="A9" t="s">
        <v>99</v>
      </c>
      <c r="B9" s="31">
        <v>2251668.7514104852</v>
      </c>
      <c r="C9" s="28">
        <v>482358.3460161218</v>
      </c>
      <c r="D9" s="28">
        <v>263574.27265299874</v>
      </c>
      <c r="E9" s="28">
        <v>218784.07336312305</v>
      </c>
      <c r="F9" s="28">
        <v>-48620.863880096556</v>
      </c>
      <c r="G9" s="28">
        <v>-467792.21366984607</v>
      </c>
      <c r="H9" s="28">
        <v>-516413.07754994259</v>
      </c>
      <c r="I9" s="28">
        <v>580494.88772644149</v>
      </c>
      <c r="J9" s="28">
        <v>64081.810176499137</v>
      </c>
      <c r="K9" s="28">
        <v>2534534.634950107</v>
      </c>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x14ac:dyDescent="0.25">
      <c r="A10" t="s">
        <v>100</v>
      </c>
      <c r="B10" s="31">
        <v>1142636.49210758</v>
      </c>
      <c r="C10" s="28">
        <v>317180.06423482299</v>
      </c>
      <c r="D10" s="28">
        <v>145672.045913473</v>
      </c>
      <c r="E10" s="28">
        <v>171508.01832134899</v>
      </c>
      <c r="F10" s="28">
        <v>-39720.586207286302</v>
      </c>
      <c r="G10" s="28">
        <v>131866.09112376199</v>
      </c>
      <c r="H10" s="28">
        <v>92145.504916475402</v>
      </c>
      <c r="I10" s="28">
        <v>103199.02805446601</v>
      </c>
      <c r="J10" s="28">
        <v>195344.532970942</v>
      </c>
      <c r="K10" s="28">
        <v>1509489.0433998699</v>
      </c>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x14ac:dyDescent="0.25">
      <c r="A11" t="s">
        <v>101</v>
      </c>
      <c r="B11" s="31">
        <v>347474.95587467699</v>
      </c>
      <c r="C11" s="28">
        <v>79601.674710775304</v>
      </c>
      <c r="D11" s="28">
        <v>69951.728962667999</v>
      </c>
      <c r="E11" s="28">
        <v>9649.9457481072404</v>
      </c>
      <c r="F11" s="28">
        <v>-32813.175441584302</v>
      </c>
      <c r="G11" s="28">
        <v>59263.452941522097</v>
      </c>
      <c r="H11" s="28">
        <v>26450.2774999379</v>
      </c>
      <c r="I11" s="28">
        <v>20689.797757022501</v>
      </c>
      <c r="J11" s="28">
        <v>47140.075256960401</v>
      </c>
      <c r="K11" s="28">
        <v>404264.97687974502</v>
      </c>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x14ac:dyDescent="0.25">
      <c r="A12" t="s">
        <v>102</v>
      </c>
      <c r="B12" s="31">
        <v>604115.096033304</v>
      </c>
      <c r="C12" s="28">
        <v>151806.25738409601</v>
      </c>
      <c r="D12" s="28">
        <v>109905.993758353</v>
      </c>
      <c r="E12" s="28">
        <v>41900.263625742802</v>
      </c>
      <c r="F12" s="28">
        <v>-46273.444020267401</v>
      </c>
      <c r="G12" s="28">
        <v>129706.433118965</v>
      </c>
      <c r="H12" s="28">
        <v>83432.989098697901</v>
      </c>
      <c r="I12" s="28">
        <v>44376.215540987301</v>
      </c>
      <c r="J12" s="28">
        <v>127809.20463968501</v>
      </c>
      <c r="K12" s="28">
        <v>773824.56429873197</v>
      </c>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x14ac:dyDescent="0.25">
      <c r="A13" t="s">
        <v>103</v>
      </c>
      <c r="B13" s="31">
        <v>428500.32967102301</v>
      </c>
      <c r="C13" s="28">
        <v>106465.582550544</v>
      </c>
      <c r="D13" s="28">
        <v>81888.053459956107</v>
      </c>
      <c r="E13" s="28">
        <v>24577.529090587799</v>
      </c>
      <c r="F13" s="28">
        <v>-20298.800543638499</v>
      </c>
      <c r="G13" s="28">
        <v>83502.418882964295</v>
      </c>
      <c r="H13" s="28">
        <v>63203.618339325898</v>
      </c>
      <c r="I13" s="28">
        <v>42426.663327661001</v>
      </c>
      <c r="J13" s="28">
        <v>105630.28166698699</v>
      </c>
      <c r="K13" s="28">
        <v>558708.14042859804</v>
      </c>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x14ac:dyDescent="0.25">
      <c r="A14" t="s">
        <v>104</v>
      </c>
      <c r="B14" s="31">
        <v>1781958.6002555999</v>
      </c>
      <c r="C14" s="28">
        <v>379410.91069424502</v>
      </c>
      <c r="D14" s="28">
        <v>385658.78343193798</v>
      </c>
      <c r="E14" s="28">
        <v>-6247.8727376936504</v>
      </c>
      <c r="F14" s="28">
        <v>-127658.747154211</v>
      </c>
      <c r="G14" s="28">
        <v>241438.346831045</v>
      </c>
      <c r="H14" s="28">
        <v>113779.599676834</v>
      </c>
      <c r="I14" s="28">
        <v>104371.214588096</v>
      </c>
      <c r="J14" s="28">
        <v>218150.81426493</v>
      </c>
      <c r="K14" s="28">
        <v>1993861.5417828399</v>
      </c>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x14ac:dyDescent="0.25">
      <c r="A15" t="s">
        <v>105</v>
      </c>
      <c r="B15" s="31">
        <v>8166757.2798798997</v>
      </c>
      <c r="C15" s="28">
        <v>1993068.9474017301</v>
      </c>
      <c r="D15" s="28">
        <v>1236112.50602336</v>
      </c>
      <c r="E15" s="28">
        <v>756956.44137836201</v>
      </c>
      <c r="F15" s="28">
        <v>-308050</v>
      </c>
      <c r="G15" s="28">
        <v>5.3626447333954301E-3</v>
      </c>
      <c r="H15" s="28">
        <v>-308049.99463735498</v>
      </c>
      <c r="I15" s="28">
        <v>1257270</v>
      </c>
      <c r="J15" s="28">
        <v>949220.00536264502</v>
      </c>
      <c r="K15" s="28">
        <v>9872933.7266209107</v>
      </c>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x14ac:dyDescent="0.2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3:60" x14ac:dyDescent="0.2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3:60" x14ac:dyDescent="0.2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H18"/>
  <sheetViews>
    <sheetView workbookViewId="0">
      <selection activeCell="I20" sqref="I20"/>
    </sheetView>
  </sheetViews>
  <sheetFormatPr defaultColWidth="11.5546875" defaultRowHeight="13.2" x14ac:dyDescent="0.25"/>
  <cols>
    <col min="1" max="1" width="43.10937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204</v>
      </c>
      <c r="B5" s="42"/>
      <c r="C5" s="42"/>
      <c r="D5" s="42"/>
      <c r="E5" s="42"/>
      <c r="F5" s="42"/>
      <c r="G5" s="42"/>
      <c r="H5" s="42"/>
      <c r="I5" s="42"/>
    </row>
    <row r="6" spans="1:60" x14ac:dyDescent="0.25">
      <c r="A6" s="7" t="str">
        <f>HYPERLINK("#'Index'!A1", "Return to Index tab")</f>
        <v>Return to Index tab</v>
      </c>
    </row>
    <row r="7" spans="1:60" x14ac:dyDescent="0.25">
      <c r="A7" s="4" t="s">
        <v>209</v>
      </c>
      <c r="B7" s="1" t="s">
        <v>72</v>
      </c>
      <c r="C7" s="1" t="s">
        <v>73</v>
      </c>
      <c r="D7" s="1" t="s">
        <v>74</v>
      </c>
      <c r="E7" s="1" t="s">
        <v>75</v>
      </c>
      <c r="F7" s="1" t="s">
        <v>76</v>
      </c>
      <c r="G7" s="1" t="s">
        <v>77</v>
      </c>
      <c r="H7" s="1" t="s">
        <v>78</v>
      </c>
      <c r="I7" s="1" t="s">
        <v>79</v>
      </c>
      <c r="J7" s="1" t="s">
        <v>80</v>
      </c>
      <c r="K7" s="1" t="s">
        <v>81</v>
      </c>
      <c r="L7" s="1" t="s">
        <v>82</v>
      </c>
      <c r="M7" s="1" t="s">
        <v>83</v>
      </c>
      <c r="N7" s="1" t="s">
        <v>84</v>
      </c>
      <c r="O7" s="1" t="s">
        <v>85</v>
      </c>
      <c r="P7" s="1" t="s">
        <v>86</v>
      </c>
      <c r="Q7" s="1" t="s">
        <v>87</v>
      </c>
      <c r="R7" s="1" t="s">
        <v>88</v>
      </c>
      <c r="S7" s="1" t="s">
        <v>89</v>
      </c>
      <c r="T7" s="1" t="s">
        <v>90</v>
      </c>
      <c r="U7" s="1" t="s">
        <v>91</v>
      </c>
      <c r="V7" s="1" t="s">
        <v>92</v>
      </c>
      <c r="W7" s="1" t="s">
        <v>93</v>
      </c>
      <c r="X7" s="1" t="s">
        <v>94</v>
      </c>
      <c r="Y7" s="1" t="s">
        <v>95</v>
      </c>
      <c r="Z7" s="1" t="s">
        <v>96</v>
      </c>
      <c r="AA7" s="1" t="s">
        <v>97</v>
      </c>
    </row>
    <row r="8" spans="1:60" x14ac:dyDescent="0.25">
      <c r="A8" t="s">
        <v>98</v>
      </c>
      <c r="B8" s="26">
        <v>484619.72386331653</v>
      </c>
      <c r="C8" s="26">
        <v>498434.78960362071</v>
      </c>
      <c r="D8" s="26">
        <v>510087.83145401115</v>
      </c>
      <c r="E8" s="26">
        <v>521929.55694684747</v>
      </c>
      <c r="F8" s="26">
        <v>533975.50301589444</v>
      </c>
      <c r="G8" s="26">
        <v>537686.69728462258</v>
      </c>
      <c r="H8" s="26">
        <v>540506.70827119297</v>
      </c>
      <c r="I8" s="26">
        <v>545543.46883709962</v>
      </c>
      <c r="J8" s="26">
        <v>552798.91557349847</v>
      </c>
      <c r="K8" s="26">
        <v>563335.75877212221</v>
      </c>
      <c r="L8" s="26">
        <v>574081.03485377424</v>
      </c>
      <c r="M8" s="26">
        <v>585273.60399607965</v>
      </c>
      <c r="N8" s="26">
        <v>595750.57104069728</v>
      </c>
      <c r="O8" s="26">
        <v>606291.53132415633</v>
      </c>
      <c r="P8" s="26">
        <v>617099.58233709156</v>
      </c>
      <c r="Q8" s="26">
        <v>628389.95999163215</v>
      </c>
      <c r="R8" s="26">
        <v>639640.3159675186</v>
      </c>
      <c r="S8" s="26">
        <v>651165.5077059709</v>
      </c>
      <c r="T8" s="26">
        <v>662493.8926201557</v>
      </c>
      <c r="U8" s="26">
        <v>674006.43072815426</v>
      </c>
      <c r="V8" s="26">
        <v>685424.31062555197</v>
      </c>
      <c r="W8" s="26">
        <v>697137.421023014</v>
      </c>
      <c r="X8" s="26">
        <v>708417.19046617299</v>
      </c>
      <c r="Y8" s="26">
        <v>719774.32256522693</v>
      </c>
      <c r="Z8" s="26">
        <v>730788.24082630803</v>
      </c>
      <c r="AA8" s="26">
        <v>742093.20024393406</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25">
      <c r="A9" t="s">
        <v>99</v>
      </c>
      <c r="B9" s="26">
        <v>831273.24438544153</v>
      </c>
      <c r="C9" s="26">
        <v>849836.34128275432</v>
      </c>
      <c r="D9" s="26">
        <v>863690.5087874569</v>
      </c>
      <c r="E9" s="26">
        <v>878213.46258154756</v>
      </c>
      <c r="F9" s="26">
        <v>891343.55280074349</v>
      </c>
      <c r="G9" s="26">
        <v>890912.9859141754</v>
      </c>
      <c r="H9" s="26">
        <v>890632.38104599109</v>
      </c>
      <c r="I9" s="26">
        <v>893105.56926871848</v>
      </c>
      <c r="J9" s="26">
        <v>898862.76624857553</v>
      </c>
      <c r="K9" s="26">
        <v>909037.60776706971</v>
      </c>
      <c r="L9" s="26">
        <v>919040.64373166871</v>
      </c>
      <c r="M9" s="26">
        <v>928740.51314431941</v>
      </c>
      <c r="N9" s="26">
        <v>938927.59869945678</v>
      </c>
      <c r="O9" s="26">
        <v>948964.01273643365</v>
      </c>
      <c r="P9" s="26">
        <v>959528.18531529245</v>
      </c>
      <c r="Q9" s="26">
        <v>969869.16091252281</v>
      </c>
      <c r="R9" s="26">
        <v>979858.32379641838</v>
      </c>
      <c r="S9" s="26">
        <v>989603.91665599216</v>
      </c>
      <c r="T9" s="26">
        <v>999238.27811138332</v>
      </c>
      <c r="U9" s="26">
        <v>1008892.3050472018</v>
      </c>
      <c r="V9" s="26">
        <v>1018449.471981992</v>
      </c>
      <c r="W9" s="26">
        <v>1027396.266106131</v>
      </c>
      <c r="X9" s="26">
        <v>1036148.999173434</v>
      </c>
      <c r="Y9" s="26">
        <v>1044511.073565976</v>
      </c>
      <c r="Z9" s="26">
        <v>1052946.087508437</v>
      </c>
      <c r="AA9" s="26">
        <v>1061136.2119961891</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x14ac:dyDescent="0.25">
      <c r="A10" t="s">
        <v>100</v>
      </c>
      <c r="B10" s="26">
        <v>346406.24183844699</v>
      </c>
      <c r="C10" s="26">
        <v>355151.59542253602</v>
      </c>
      <c r="D10" s="26">
        <v>363582.39457026299</v>
      </c>
      <c r="E10" s="26">
        <v>371594.36369940499</v>
      </c>
      <c r="F10" s="26">
        <v>379724.83467419801</v>
      </c>
      <c r="G10" s="26">
        <v>383148.45973098697</v>
      </c>
      <c r="H10" s="26">
        <v>386749.18963966297</v>
      </c>
      <c r="I10" s="26">
        <v>390981.62755314901</v>
      </c>
      <c r="J10" s="26">
        <v>396625.43370830198</v>
      </c>
      <c r="K10" s="26">
        <v>403621.20721223298</v>
      </c>
      <c r="L10" s="26">
        <v>410818.516206406</v>
      </c>
      <c r="M10" s="26">
        <v>417583.04117196199</v>
      </c>
      <c r="N10" s="26">
        <v>424983.00269403</v>
      </c>
      <c r="O10" s="26">
        <v>432619.27435356402</v>
      </c>
      <c r="P10" s="26">
        <v>440416.07538533799</v>
      </c>
      <c r="Q10" s="26">
        <v>448531.99868867302</v>
      </c>
      <c r="R10" s="26">
        <v>456925.78107713198</v>
      </c>
      <c r="S10" s="26">
        <v>465501.78202118003</v>
      </c>
      <c r="T10" s="26">
        <v>474351.70782718202</v>
      </c>
      <c r="U10" s="26">
        <v>483163.53622752702</v>
      </c>
      <c r="V10" s="26">
        <v>492183.421606305</v>
      </c>
      <c r="W10" s="26">
        <v>501276.15765748901</v>
      </c>
      <c r="X10" s="26">
        <v>510673.54258799698</v>
      </c>
      <c r="Y10" s="26">
        <v>520058.06388868199</v>
      </c>
      <c r="Z10" s="26">
        <v>529544.31584851898</v>
      </c>
      <c r="AA10" s="26">
        <v>538829.00178167503</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x14ac:dyDescent="0.25">
      <c r="A11" t="s">
        <v>101</v>
      </c>
      <c r="B11" s="26">
        <v>132644.46362880699</v>
      </c>
      <c r="C11" s="26">
        <v>134010.444591484</v>
      </c>
      <c r="D11" s="26">
        <v>135224.08706090099</v>
      </c>
      <c r="E11" s="26">
        <v>136453.577136162</v>
      </c>
      <c r="F11" s="26">
        <v>137779.33616875601</v>
      </c>
      <c r="G11" s="26">
        <v>138728.66220943801</v>
      </c>
      <c r="H11" s="26">
        <v>139727.080901187</v>
      </c>
      <c r="I11" s="26">
        <v>140829.47132773401</v>
      </c>
      <c r="J11" s="26">
        <v>142047.45303127501</v>
      </c>
      <c r="K11" s="26">
        <v>143454.64786188101</v>
      </c>
      <c r="L11" s="26">
        <v>144890.727947109</v>
      </c>
      <c r="M11" s="26">
        <v>146352.44587425899</v>
      </c>
      <c r="N11" s="26">
        <v>147828.47274129599</v>
      </c>
      <c r="O11" s="26">
        <v>149305.72512365901</v>
      </c>
      <c r="P11" s="26">
        <v>150811.304622411</v>
      </c>
      <c r="Q11" s="26">
        <v>152351.14903355099</v>
      </c>
      <c r="R11" s="26">
        <v>153878.465521134</v>
      </c>
      <c r="S11" s="26">
        <v>155409.583068015</v>
      </c>
      <c r="T11" s="26">
        <v>156928.57845259301</v>
      </c>
      <c r="U11" s="26">
        <v>158432.90375769499</v>
      </c>
      <c r="V11" s="26">
        <v>159958.863275176</v>
      </c>
      <c r="W11" s="26">
        <v>161407.86908360099</v>
      </c>
      <c r="X11" s="26">
        <v>162834.252492945</v>
      </c>
      <c r="Y11" s="26">
        <v>164233.87475445899</v>
      </c>
      <c r="Z11" s="26">
        <v>165610.058882935</v>
      </c>
      <c r="AA11" s="26">
        <v>166992.09022656601</v>
      </c>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x14ac:dyDescent="0.25">
      <c r="A12" t="s">
        <v>102</v>
      </c>
      <c r="B12" s="26">
        <v>224691.635955948</v>
      </c>
      <c r="C12" s="26">
        <v>227826.029915352</v>
      </c>
      <c r="D12" s="26">
        <v>231108.76023495401</v>
      </c>
      <c r="E12" s="26">
        <v>234557.02262110999</v>
      </c>
      <c r="F12" s="26">
        <v>238753.39798535101</v>
      </c>
      <c r="G12" s="26">
        <v>241596.65418934301</v>
      </c>
      <c r="H12" s="26">
        <v>244491.29020840599</v>
      </c>
      <c r="I12" s="26">
        <v>247680.10871333399</v>
      </c>
      <c r="J12" s="26">
        <v>251120.78008960799</v>
      </c>
      <c r="K12" s="26">
        <v>254923.11265072401</v>
      </c>
      <c r="L12" s="26">
        <v>258824.64417226499</v>
      </c>
      <c r="M12" s="26">
        <v>262793.85861279903</v>
      </c>
      <c r="N12" s="26">
        <v>266774.25154422602</v>
      </c>
      <c r="O12" s="26">
        <v>270761.46556275297</v>
      </c>
      <c r="P12" s="26">
        <v>274840.83336097503</v>
      </c>
      <c r="Q12" s="26">
        <v>278990.21095726802</v>
      </c>
      <c r="R12" s="26">
        <v>283137.40597889997</v>
      </c>
      <c r="S12" s="26">
        <v>287311.538586788</v>
      </c>
      <c r="T12" s="26">
        <v>291441.21380824398</v>
      </c>
      <c r="U12" s="26">
        <v>295569.56472618802</v>
      </c>
      <c r="V12" s="26">
        <v>299739.043533305</v>
      </c>
      <c r="W12" s="26">
        <v>303775.75604928198</v>
      </c>
      <c r="X12" s="26">
        <v>307769.12833663198</v>
      </c>
      <c r="Y12" s="26">
        <v>311722.65320489998</v>
      </c>
      <c r="Z12" s="26">
        <v>315633.66843815998</v>
      </c>
      <c r="AA12" s="26">
        <v>319558.324579568</v>
      </c>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25">
      <c r="A13" t="s">
        <v>103</v>
      </c>
      <c r="B13" s="26">
        <v>158813.05516899499</v>
      </c>
      <c r="C13" s="26">
        <v>161348.45829262899</v>
      </c>
      <c r="D13" s="26">
        <v>163677.02906187999</v>
      </c>
      <c r="E13" s="26">
        <v>165959.813716473</v>
      </c>
      <c r="F13" s="26">
        <v>168514.494453149</v>
      </c>
      <c r="G13" s="26">
        <v>170359.38798673599</v>
      </c>
      <c r="H13" s="26">
        <v>172247.72487716001</v>
      </c>
      <c r="I13" s="26">
        <v>174320.06862872301</v>
      </c>
      <c r="J13" s="26">
        <v>176682.79081729901</v>
      </c>
      <c r="K13" s="26">
        <v>179386.42507097899</v>
      </c>
      <c r="L13" s="26">
        <v>182187.51507523301</v>
      </c>
      <c r="M13" s="26">
        <v>185079.42947266201</v>
      </c>
      <c r="N13" s="26">
        <v>188003.818949704</v>
      </c>
      <c r="O13" s="26">
        <v>190989.78253466601</v>
      </c>
      <c r="P13" s="26">
        <v>194054.73756243</v>
      </c>
      <c r="Q13" s="26">
        <v>197162.74390421901</v>
      </c>
      <c r="R13" s="26">
        <v>200277.316737727</v>
      </c>
      <c r="S13" s="26">
        <v>203422.162249407</v>
      </c>
      <c r="T13" s="26">
        <v>206553.84904100301</v>
      </c>
      <c r="U13" s="26">
        <v>209710.48959366899</v>
      </c>
      <c r="V13" s="26">
        <v>212875.66282378</v>
      </c>
      <c r="W13" s="26">
        <v>215965.84073986299</v>
      </c>
      <c r="X13" s="26">
        <v>219075.87047932699</v>
      </c>
      <c r="Y13" s="26">
        <v>222159.522752786</v>
      </c>
      <c r="Z13" s="26">
        <v>225232.43336039101</v>
      </c>
      <c r="AA13" s="26">
        <v>228306.632212417</v>
      </c>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x14ac:dyDescent="0.25">
      <c r="A14" t="s">
        <v>104</v>
      </c>
      <c r="B14" s="26">
        <v>712678.18686285801</v>
      </c>
      <c r="C14" s="26">
        <v>718992.14017270098</v>
      </c>
      <c r="D14" s="26">
        <v>725626.68297161802</v>
      </c>
      <c r="E14" s="26">
        <v>731717.44655422505</v>
      </c>
      <c r="F14" s="26">
        <v>737607.93945177703</v>
      </c>
      <c r="G14" s="26">
        <v>742664.84178774303</v>
      </c>
      <c r="H14" s="26">
        <v>748118.99423733796</v>
      </c>
      <c r="I14" s="26">
        <v>754152.39457919705</v>
      </c>
      <c r="J14" s="26">
        <v>760589.42383431096</v>
      </c>
      <c r="K14" s="26">
        <v>767785.14406639198</v>
      </c>
      <c r="L14" s="26">
        <v>774958.37991275894</v>
      </c>
      <c r="M14" s="26">
        <v>782152.91082008497</v>
      </c>
      <c r="N14" s="26">
        <v>789237.53206107498</v>
      </c>
      <c r="O14" s="26">
        <v>796168.21034938295</v>
      </c>
      <c r="P14" s="26">
        <v>803056.16820769198</v>
      </c>
      <c r="Q14" s="26">
        <v>809925.44495253102</v>
      </c>
      <c r="R14" s="26">
        <v>816488.97875835595</v>
      </c>
      <c r="S14" s="26">
        <v>822963.53906737105</v>
      </c>
      <c r="T14" s="26">
        <v>829248.73269464599</v>
      </c>
      <c r="U14" s="26">
        <v>835350.48901016801</v>
      </c>
      <c r="V14" s="26">
        <v>841444.51483284403</v>
      </c>
      <c r="W14" s="26">
        <v>847070.81367269997</v>
      </c>
      <c r="X14" s="26">
        <v>852507.94143878995</v>
      </c>
      <c r="Y14" s="26">
        <v>857869.28083410906</v>
      </c>
      <c r="Z14" s="26">
        <v>863010.99401100096</v>
      </c>
      <c r="AA14" s="26">
        <v>867931.24296816997</v>
      </c>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x14ac:dyDescent="0.25">
      <c r="A15" t="s">
        <v>105</v>
      </c>
      <c r="B15" s="26">
        <v>2891126.5517038102</v>
      </c>
      <c r="C15" s="26">
        <v>2945599.7992810798</v>
      </c>
      <c r="D15" s="26">
        <v>2992997.29414109</v>
      </c>
      <c r="E15" s="26">
        <v>3040425.2432557698</v>
      </c>
      <c r="F15" s="26">
        <v>3087699.0585498698</v>
      </c>
      <c r="G15" s="26">
        <v>3105097.6891030502</v>
      </c>
      <c r="H15" s="26">
        <v>3122473.3691809401</v>
      </c>
      <c r="I15" s="26">
        <v>3146612.70890796</v>
      </c>
      <c r="J15" s="26">
        <v>3178727.5633028699</v>
      </c>
      <c r="K15" s="26">
        <v>3221543.9034014</v>
      </c>
      <c r="L15" s="26">
        <v>3264801.46189922</v>
      </c>
      <c r="M15" s="26">
        <v>3307975.80309217</v>
      </c>
      <c r="N15" s="26">
        <v>3351505.24773048</v>
      </c>
      <c r="O15" s="26">
        <v>3395100.00198462</v>
      </c>
      <c r="P15" s="26">
        <v>3439806.8867912302</v>
      </c>
      <c r="Q15" s="26">
        <v>3485220.6684403899</v>
      </c>
      <c r="R15" s="26">
        <v>3530206.5878371899</v>
      </c>
      <c r="S15" s="26">
        <v>3575378.0293547199</v>
      </c>
      <c r="T15" s="26">
        <v>3620256.2525552101</v>
      </c>
      <c r="U15" s="26">
        <v>3665125.7190906</v>
      </c>
      <c r="V15" s="26">
        <v>3710075.2886789502</v>
      </c>
      <c r="W15" s="26">
        <v>3754030.1243320801</v>
      </c>
      <c r="X15" s="26">
        <v>3797426.92497531</v>
      </c>
      <c r="Y15" s="26">
        <v>3840328.79156614</v>
      </c>
      <c r="Z15" s="26">
        <v>3882765.79887575</v>
      </c>
      <c r="AA15" s="26">
        <v>3924846.7040085099</v>
      </c>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2:60"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2:60" x14ac:dyDescent="0.2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R18"/>
  <sheetViews>
    <sheetView workbookViewId="0">
      <selection activeCell="E18" sqref="E18"/>
    </sheetView>
  </sheetViews>
  <sheetFormatPr defaultColWidth="11.5546875" defaultRowHeight="13.2" x14ac:dyDescent="0.25"/>
  <cols>
    <col min="1" max="1" width="43.109375" customWidth="1"/>
  </cols>
  <sheetData>
    <row r="1" spans="1:70" ht="63" customHeight="1" x14ac:dyDescent="0.4">
      <c r="A1" s="40" t="s">
        <v>212</v>
      </c>
      <c r="B1" s="40"/>
      <c r="C1" s="40"/>
      <c r="D1" s="40"/>
      <c r="E1" s="40"/>
      <c r="F1" s="40"/>
      <c r="G1" s="40"/>
      <c r="H1" s="40"/>
      <c r="I1" s="40"/>
    </row>
    <row r="2" spans="1:70" ht="4.2" customHeight="1" x14ac:dyDescent="0.25">
      <c r="A2" s="4"/>
      <c r="B2" s="4"/>
      <c r="C2" s="4"/>
      <c r="D2" s="4"/>
      <c r="E2" s="4"/>
      <c r="F2" s="4"/>
      <c r="G2" s="4"/>
      <c r="H2" s="4"/>
      <c r="I2" s="4"/>
    </row>
    <row r="3" spans="1:70" ht="15" x14ac:dyDescent="0.25">
      <c r="A3" s="41" t="s">
        <v>213</v>
      </c>
      <c r="B3" s="41"/>
      <c r="C3" s="41"/>
      <c r="D3" s="41"/>
      <c r="E3" s="41"/>
      <c r="F3" s="41"/>
      <c r="G3" s="41"/>
      <c r="H3" s="41"/>
      <c r="I3" s="41"/>
    </row>
    <row r="4" spans="1:70" ht="13.8" x14ac:dyDescent="0.25">
      <c r="A4" s="42"/>
      <c r="B4" s="42"/>
      <c r="C4" s="42"/>
      <c r="D4" s="42"/>
      <c r="E4" s="42"/>
      <c r="F4" s="42"/>
      <c r="G4" s="42"/>
      <c r="H4" s="42"/>
      <c r="I4" s="42"/>
    </row>
    <row r="5" spans="1:70" ht="13.8" x14ac:dyDescent="0.25">
      <c r="A5" s="42" t="s">
        <v>206</v>
      </c>
      <c r="B5" s="42"/>
      <c r="C5" s="42"/>
      <c r="D5" s="42"/>
      <c r="E5" s="42"/>
      <c r="F5" s="42"/>
      <c r="G5" s="42"/>
      <c r="H5" s="42"/>
      <c r="I5" s="42"/>
    </row>
    <row r="6" spans="1:70" x14ac:dyDescent="0.25">
      <c r="A6" s="7" t="str">
        <f>HYPERLINK("#'Index'!A1", "Return to Index tab")</f>
        <v>Return to Index tab</v>
      </c>
    </row>
    <row r="7" spans="1:70" x14ac:dyDescent="0.25">
      <c r="A7" s="4" t="s">
        <v>209</v>
      </c>
      <c r="B7" s="1" t="s">
        <v>72</v>
      </c>
      <c r="C7" s="1" t="s">
        <v>73</v>
      </c>
      <c r="D7" s="1" t="s">
        <v>74</v>
      </c>
      <c r="E7" s="1" t="s">
        <v>75</v>
      </c>
      <c r="F7" s="1" t="s">
        <v>76</v>
      </c>
      <c r="G7" s="1" t="s">
        <v>77</v>
      </c>
      <c r="H7" s="1" t="s">
        <v>78</v>
      </c>
      <c r="I7" s="1" t="s">
        <v>79</v>
      </c>
      <c r="J7" s="1" t="s">
        <v>80</v>
      </c>
      <c r="K7" s="1" t="s">
        <v>81</v>
      </c>
      <c r="L7" s="1" t="s">
        <v>82</v>
      </c>
      <c r="M7" s="1" t="s">
        <v>83</v>
      </c>
      <c r="N7" s="1" t="s">
        <v>84</v>
      </c>
      <c r="O7" s="1" t="s">
        <v>85</v>
      </c>
      <c r="P7" s="1" t="s">
        <v>86</v>
      </c>
      <c r="Q7" s="1" t="s">
        <v>87</v>
      </c>
      <c r="R7" s="1" t="s">
        <v>88</v>
      </c>
      <c r="S7" s="1" t="s">
        <v>89</v>
      </c>
      <c r="T7" s="1" t="s">
        <v>90</v>
      </c>
      <c r="U7" s="1" t="s">
        <v>91</v>
      </c>
      <c r="V7" s="1" t="s">
        <v>92</v>
      </c>
      <c r="W7" s="1" t="s">
        <v>93</v>
      </c>
      <c r="X7" s="1" t="s">
        <v>94</v>
      </c>
      <c r="Y7" s="1" t="s">
        <v>95</v>
      </c>
      <c r="Z7" s="1" t="s">
        <v>96</v>
      </c>
      <c r="AA7" s="1" t="s">
        <v>97</v>
      </c>
    </row>
    <row r="8" spans="1:70" x14ac:dyDescent="0.25">
      <c r="A8" t="s">
        <v>98</v>
      </c>
      <c r="B8" s="27">
        <v>3.0335940091241738</v>
      </c>
      <c r="C8" s="27">
        <v>3.0280543086761318</v>
      </c>
      <c r="D8" s="27">
        <v>3.0201997499029893</v>
      </c>
      <c r="E8" s="27">
        <v>3.0080249965112462</v>
      </c>
      <c r="F8" s="27">
        <v>2.9790947033044852</v>
      </c>
      <c r="G8" s="27">
        <v>2.9560361330136673</v>
      </c>
      <c r="H8" s="27">
        <v>2.9375122352528957</v>
      </c>
      <c r="I8" s="27">
        <v>2.924957833763115</v>
      </c>
      <c r="J8" s="27">
        <v>2.9159501146007756</v>
      </c>
      <c r="K8" s="27">
        <v>2.9093766035154243</v>
      </c>
      <c r="L8" s="27">
        <v>2.9024750182909704</v>
      </c>
      <c r="M8" s="27">
        <v>2.8960629111362719</v>
      </c>
      <c r="N8" s="27">
        <v>2.8882567807906305</v>
      </c>
      <c r="O8" s="27">
        <v>2.8797678867775498</v>
      </c>
      <c r="P8" s="27">
        <v>2.8703857580654337</v>
      </c>
      <c r="Q8" s="27">
        <v>2.8606911380131881</v>
      </c>
      <c r="R8" s="27">
        <v>2.8509512106062478</v>
      </c>
      <c r="S8" s="27">
        <v>2.840844506372596</v>
      </c>
      <c r="T8" s="27">
        <v>2.8311012504234054</v>
      </c>
      <c r="U8" s="27">
        <v>2.8212093807872933</v>
      </c>
      <c r="V8" s="27">
        <v>2.8115806386729991</v>
      </c>
      <c r="W8" s="27">
        <v>2.802565871338639</v>
      </c>
      <c r="X8" s="27">
        <v>2.7938703773779565</v>
      </c>
      <c r="Y8" s="27">
        <v>2.7859579294199479</v>
      </c>
      <c r="Z8" s="27">
        <v>2.7783396554751043</v>
      </c>
      <c r="AA8" s="27">
        <v>2.7713445373146306</v>
      </c>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x14ac:dyDescent="0.25">
      <c r="A9" t="s">
        <v>99</v>
      </c>
      <c r="B9" s="27">
        <v>2.5122497022954153</v>
      </c>
      <c r="C9" s="27">
        <v>2.5079293912381115</v>
      </c>
      <c r="D9" s="27">
        <v>2.5018361336682711</v>
      </c>
      <c r="E9" s="27">
        <v>2.4943866753844515</v>
      </c>
      <c r="F9" s="27">
        <v>2.4757754521398745</v>
      </c>
      <c r="G9" s="27">
        <v>2.4590811360401914</v>
      </c>
      <c r="H9" s="27">
        <v>2.4449495294925145</v>
      </c>
      <c r="I9" s="27">
        <v>2.4349826744789422</v>
      </c>
      <c r="J9" s="27">
        <v>2.4270882044862816</v>
      </c>
      <c r="K9" s="27">
        <v>2.4209305722978653</v>
      </c>
      <c r="L9" s="27">
        <v>2.4138460828089676</v>
      </c>
      <c r="M9" s="27">
        <v>2.4067182914739771</v>
      </c>
      <c r="N9" s="27">
        <v>2.399199733402376</v>
      </c>
      <c r="O9" s="27">
        <v>2.3914104019108473</v>
      </c>
      <c r="P9" s="27">
        <v>2.3830113607400798</v>
      </c>
      <c r="Q9" s="27">
        <v>2.3745948418365241</v>
      </c>
      <c r="R9" s="27">
        <v>2.3660502927428695</v>
      </c>
      <c r="S9" s="27">
        <v>2.3577917192402147</v>
      </c>
      <c r="T9" s="27">
        <v>2.3498855911364669</v>
      </c>
      <c r="U9" s="27">
        <v>2.3420785283497887</v>
      </c>
      <c r="V9" s="27">
        <v>2.3345646974955252</v>
      </c>
      <c r="W9" s="27">
        <v>2.3275010677943078</v>
      </c>
      <c r="X9" s="27">
        <v>2.321029217323975</v>
      </c>
      <c r="Y9" s="27">
        <v>2.315060314419108</v>
      </c>
      <c r="Z9" s="27">
        <v>2.3095534392173827</v>
      </c>
      <c r="AA9" s="27">
        <v>2.3040961922093297</v>
      </c>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x14ac:dyDescent="0.25">
      <c r="A10" t="s">
        <v>100</v>
      </c>
      <c r="B10" s="27">
        <v>3.0195099792793698</v>
      </c>
      <c r="C10" s="27">
        <v>3.01256746929073</v>
      </c>
      <c r="D10" s="27">
        <v>3.0041933544224899</v>
      </c>
      <c r="E10" s="27">
        <v>2.9959315718461301</v>
      </c>
      <c r="F10" s="27">
        <v>2.9750292425307201</v>
      </c>
      <c r="G10" s="27">
        <v>2.9492543363842398</v>
      </c>
      <c r="H10" s="27">
        <v>2.9265369109365</v>
      </c>
      <c r="I10" s="27">
        <v>2.9086937463682698</v>
      </c>
      <c r="J10" s="27">
        <v>2.8948228207587801</v>
      </c>
      <c r="K10" s="27">
        <v>2.8831260048613299</v>
      </c>
      <c r="L10" s="27">
        <v>2.87200856205525</v>
      </c>
      <c r="M10" s="27">
        <v>2.8615082246173502</v>
      </c>
      <c r="N10" s="27">
        <v>2.8516157300364302</v>
      </c>
      <c r="O10" s="27">
        <v>2.8418839054091798</v>
      </c>
      <c r="P10" s="27">
        <v>2.8321836915418999</v>
      </c>
      <c r="Q10" s="27">
        <v>2.82239674989613</v>
      </c>
      <c r="R10" s="27">
        <v>2.8133826828588302</v>
      </c>
      <c r="S10" s="27">
        <v>2.8043620515378098</v>
      </c>
      <c r="T10" s="27">
        <v>2.7959375079535298</v>
      </c>
      <c r="U10" s="27">
        <v>2.7877650590946899</v>
      </c>
      <c r="V10" s="27">
        <v>2.7797472990816301</v>
      </c>
      <c r="W10" s="27">
        <v>2.7723547222649398</v>
      </c>
      <c r="X10" s="27">
        <v>2.7659085932963201</v>
      </c>
      <c r="Y10" s="27">
        <v>2.75990521715093</v>
      </c>
      <c r="Z10" s="27">
        <v>2.7543995211896202</v>
      </c>
      <c r="AA10" s="27">
        <v>2.7491308762907201</v>
      </c>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x14ac:dyDescent="0.25">
      <c r="A11" t="s">
        <v>101</v>
      </c>
      <c r="B11" s="27">
        <v>2.50162466106512</v>
      </c>
      <c r="C11" s="27">
        <v>2.49800264071559</v>
      </c>
      <c r="D11" s="27">
        <v>2.4933505316468199</v>
      </c>
      <c r="E11" s="27">
        <v>2.48765792817639</v>
      </c>
      <c r="F11" s="27">
        <v>2.47664068544759</v>
      </c>
      <c r="G11" s="27">
        <v>2.46971211718752</v>
      </c>
      <c r="H11" s="27">
        <v>2.4632024356147202</v>
      </c>
      <c r="I11" s="27">
        <v>2.4590378965869899</v>
      </c>
      <c r="J11" s="27">
        <v>2.4559984956557601</v>
      </c>
      <c r="K11" s="27">
        <v>2.45293269628141</v>
      </c>
      <c r="L11" s="27">
        <v>2.4493236429066698</v>
      </c>
      <c r="M11" s="27">
        <v>2.44477597866784</v>
      </c>
      <c r="N11" s="27">
        <v>2.4399602342083702</v>
      </c>
      <c r="O11" s="27">
        <v>2.4349715145400399</v>
      </c>
      <c r="P11" s="27">
        <v>2.4294752069155998</v>
      </c>
      <c r="Q11" s="27">
        <v>2.4234869287438698</v>
      </c>
      <c r="R11" s="27">
        <v>2.4173605154941602</v>
      </c>
      <c r="S11" s="27">
        <v>2.4113625601389601</v>
      </c>
      <c r="T11" s="27">
        <v>2.4057963074148798</v>
      </c>
      <c r="U11" s="27">
        <v>2.40049491140697</v>
      </c>
      <c r="V11" s="27">
        <v>2.3950086575907901</v>
      </c>
      <c r="W11" s="27">
        <v>2.3906850661386598</v>
      </c>
      <c r="X11" s="27">
        <v>2.3866467060827201</v>
      </c>
      <c r="Y11" s="27">
        <v>2.3830452690035302</v>
      </c>
      <c r="Z11" s="27">
        <v>2.3798026725896699</v>
      </c>
      <c r="AA11" s="27">
        <v>2.3764228290772702</v>
      </c>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x14ac:dyDescent="0.25">
      <c r="A12" t="s">
        <v>102</v>
      </c>
      <c r="B12" s="27">
        <v>2.48595674909371</v>
      </c>
      <c r="C12" s="27">
        <v>2.4797957663284298</v>
      </c>
      <c r="D12" s="27">
        <v>2.4750922409525602</v>
      </c>
      <c r="E12" s="27">
        <v>2.4664369841046998</v>
      </c>
      <c r="F12" s="27">
        <v>2.4580614052684902</v>
      </c>
      <c r="G12" s="27">
        <v>2.45225934383198</v>
      </c>
      <c r="H12" s="27">
        <v>2.4471486290958899</v>
      </c>
      <c r="I12" s="27">
        <v>2.4432497167176801</v>
      </c>
      <c r="J12" s="27">
        <v>2.44020210621647</v>
      </c>
      <c r="K12" s="27">
        <v>2.4371130137497099</v>
      </c>
      <c r="L12" s="27">
        <v>2.4330991449585899</v>
      </c>
      <c r="M12" s="27">
        <v>2.42815414073061</v>
      </c>
      <c r="N12" s="27">
        <v>2.4231252639935699</v>
      </c>
      <c r="O12" s="27">
        <v>2.4180057461808202</v>
      </c>
      <c r="P12" s="27">
        <v>2.41221127725052</v>
      </c>
      <c r="Q12" s="27">
        <v>2.4060185584242002</v>
      </c>
      <c r="R12" s="27">
        <v>2.3997244605691002</v>
      </c>
      <c r="S12" s="27">
        <v>2.3934716337567399</v>
      </c>
      <c r="T12" s="27">
        <v>2.3879441098651402</v>
      </c>
      <c r="U12" s="27">
        <v>2.38262678230838</v>
      </c>
      <c r="V12" s="27">
        <v>2.3771600253615501</v>
      </c>
      <c r="W12" s="27">
        <v>2.37294293904761</v>
      </c>
      <c r="X12" s="27">
        <v>2.3690516210990902</v>
      </c>
      <c r="Y12" s="27">
        <v>2.3656154087936998</v>
      </c>
      <c r="Z12" s="27">
        <v>2.3626108397869401</v>
      </c>
      <c r="AA12" s="27">
        <v>2.3595620069910899</v>
      </c>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x14ac:dyDescent="0.25">
      <c r="A13" t="s">
        <v>103</v>
      </c>
      <c r="B13" s="27">
        <v>2.5003268508000098</v>
      </c>
      <c r="C13" s="27">
        <v>2.49194081221215</v>
      </c>
      <c r="D13" s="27">
        <v>2.4887772207253498</v>
      </c>
      <c r="E13" s="27">
        <v>2.4841540447026702</v>
      </c>
      <c r="F13" s="27">
        <v>2.4748859823965201</v>
      </c>
      <c r="G13" s="27">
        <v>2.46574757571942</v>
      </c>
      <c r="H13" s="27">
        <v>2.4582148490268101</v>
      </c>
      <c r="I13" s="27">
        <v>2.4538535572205902</v>
      </c>
      <c r="J13" s="27">
        <v>2.4506537377507902</v>
      </c>
      <c r="K13" s="27">
        <v>2.4480963855745399</v>
      </c>
      <c r="L13" s="27">
        <v>2.4451256580506202</v>
      </c>
      <c r="M13" s="27">
        <v>2.4413343345682601</v>
      </c>
      <c r="N13" s="27">
        <v>2.4377586947959502</v>
      </c>
      <c r="O13" s="27">
        <v>2.4340514827136901</v>
      </c>
      <c r="P13" s="27">
        <v>2.4296226413545798</v>
      </c>
      <c r="Q13" s="27">
        <v>2.4250729311598902</v>
      </c>
      <c r="R13" s="27">
        <v>2.4202572650953602</v>
      </c>
      <c r="S13" s="27">
        <v>2.4154149950138599</v>
      </c>
      <c r="T13" s="27">
        <v>2.41108354105977</v>
      </c>
      <c r="U13" s="27">
        <v>2.40672163902236</v>
      </c>
      <c r="V13" s="27">
        <v>2.4024620351263701</v>
      </c>
      <c r="W13" s="27">
        <v>2.3991510405493499</v>
      </c>
      <c r="X13" s="27">
        <v>2.3957622562065302</v>
      </c>
      <c r="Y13" s="27">
        <v>2.3927582003080898</v>
      </c>
      <c r="Z13" s="27">
        <v>2.39001186559168</v>
      </c>
      <c r="AA13" s="27">
        <v>2.3872734045992199</v>
      </c>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row r="14" spans="1:70" x14ac:dyDescent="0.25">
      <c r="A14" t="s">
        <v>104</v>
      </c>
      <c r="B14" s="27">
        <v>2.3707575283432401</v>
      </c>
      <c r="C14" s="27">
        <v>2.3659967427409798</v>
      </c>
      <c r="D14" s="27">
        <v>2.3603262613601399</v>
      </c>
      <c r="E14" s="27">
        <v>2.3549986302903201</v>
      </c>
      <c r="F14" s="27">
        <v>2.3492498311323602</v>
      </c>
      <c r="G14" s="27">
        <v>2.3395151958549101</v>
      </c>
      <c r="H14" s="27">
        <v>2.3305914255618401</v>
      </c>
      <c r="I14" s="27">
        <v>2.3236210118927101</v>
      </c>
      <c r="J14" s="27">
        <v>2.3177870805574101</v>
      </c>
      <c r="K14" s="27">
        <v>2.3121141611032501</v>
      </c>
      <c r="L14" s="27">
        <v>2.30622558472546</v>
      </c>
      <c r="M14" s="27">
        <v>2.2995557688937498</v>
      </c>
      <c r="N14" s="27">
        <v>2.2929416388904702</v>
      </c>
      <c r="O14" s="27">
        <v>2.28634454665176</v>
      </c>
      <c r="P14" s="27">
        <v>2.2797694507077302</v>
      </c>
      <c r="Q14" s="27">
        <v>2.2731634587852199</v>
      </c>
      <c r="R14" s="27">
        <v>2.2667979656548001</v>
      </c>
      <c r="S14" s="27">
        <v>2.2607109307264501</v>
      </c>
      <c r="T14" s="27">
        <v>2.2551327963499799</v>
      </c>
      <c r="U14" s="27">
        <v>2.24987598844463</v>
      </c>
      <c r="V14" s="27">
        <v>2.24449392385988</v>
      </c>
      <c r="W14" s="27">
        <v>2.2402446381011298</v>
      </c>
      <c r="X14" s="27">
        <v>2.2362440251891602</v>
      </c>
      <c r="Y14" s="27">
        <v>2.2323335294018301</v>
      </c>
      <c r="Z14" s="27">
        <v>2.2288507949651399</v>
      </c>
      <c r="AA14" s="27">
        <v>2.2257795719588702</v>
      </c>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0" x14ac:dyDescent="0.25">
      <c r="A15" t="s">
        <v>107</v>
      </c>
      <c r="B15" s="27">
        <v>2.6223763616423299</v>
      </c>
      <c r="C15" s="27">
        <v>2.6186612844249102</v>
      </c>
      <c r="D15" s="27">
        <v>2.6137573756431598</v>
      </c>
      <c r="E15" s="27">
        <v>2.6073183014283101</v>
      </c>
      <c r="F15" s="27">
        <v>2.5926338472331101</v>
      </c>
      <c r="G15" s="27">
        <v>2.5773545352281899</v>
      </c>
      <c r="H15" s="27">
        <v>2.5642066097946699</v>
      </c>
      <c r="I15" s="27">
        <v>2.5548981737700101</v>
      </c>
      <c r="J15" s="27">
        <v>2.5479733552706798</v>
      </c>
      <c r="K15" s="27">
        <v>2.5425579357121699</v>
      </c>
      <c r="L15" s="27">
        <v>2.53674259136123</v>
      </c>
      <c r="M15" s="27">
        <v>2.5307174573639202</v>
      </c>
      <c r="N15" s="27">
        <v>2.5243684687047399</v>
      </c>
      <c r="O15" s="27">
        <v>2.5178442904557898</v>
      </c>
      <c r="P15" s="27">
        <v>2.5108785999292</v>
      </c>
      <c r="Q15" s="27">
        <v>2.50383157544612</v>
      </c>
      <c r="R15" s="27">
        <v>2.4968924925248399</v>
      </c>
      <c r="S15" s="27">
        <v>2.4900643928963002</v>
      </c>
      <c r="T15" s="27">
        <v>2.48369267506822</v>
      </c>
      <c r="U15" s="27">
        <v>2.4774485527950101</v>
      </c>
      <c r="V15" s="27">
        <v>2.4712918625601898</v>
      </c>
      <c r="W15" s="27">
        <v>2.4659772075161301</v>
      </c>
      <c r="X15" s="27">
        <v>2.4610752913144101</v>
      </c>
      <c r="Y15" s="27">
        <v>2.4566119928892798</v>
      </c>
      <c r="Z15" s="27">
        <v>2.4525207802542499</v>
      </c>
      <c r="AA15" s="27">
        <v>2.4486787338087899</v>
      </c>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0" x14ac:dyDescent="0.2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2:70" x14ac:dyDescent="0.2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2:70" x14ac:dyDescent="0.2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H71"/>
  <sheetViews>
    <sheetView workbookViewId="0">
      <selection activeCell="F15" sqref="F15"/>
    </sheetView>
  </sheetViews>
  <sheetFormatPr defaultColWidth="11.5546875" defaultRowHeight="13.2" x14ac:dyDescent="0.25"/>
  <cols>
    <col min="1" max="1" width="43.109375" customWidth="1"/>
    <col min="2" max="2" width="36.664062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205</v>
      </c>
      <c r="B5" s="42"/>
      <c r="C5" s="42"/>
      <c r="D5" s="42"/>
      <c r="E5" s="42"/>
      <c r="F5" s="42"/>
      <c r="G5" s="42"/>
      <c r="H5" s="42"/>
      <c r="I5" s="42"/>
    </row>
    <row r="6" spans="1:60" x14ac:dyDescent="0.25">
      <c r="A6" s="7" t="str">
        <f>HYPERLINK("#'Index'!A1", "Return to Index tab")</f>
        <v>Return to Index tab</v>
      </c>
    </row>
    <row r="7" spans="1:60" x14ac:dyDescent="0.25">
      <c r="A7" s="4" t="s">
        <v>209</v>
      </c>
      <c r="B7" s="4" t="s">
        <v>185</v>
      </c>
      <c r="C7" s="1" t="s">
        <v>72</v>
      </c>
      <c r="D7" s="1" t="s">
        <v>73</v>
      </c>
      <c r="E7" s="1" t="s">
        <v>74</v>
      </c>
      <c r="F7" s="1" t="s">
        <v>75</v>
      </c>
      <c r="G7" s="1" t="s">
        <v>76</v>
      </c>
      <c r="H7" s="1" t="s">
        <v>77</v>
      </c>
      <c r="I7" s="1" t="s">
        <v>78</v>
      </c>
      <c r="J7" s="1" t="s">
        <v>79</v>
      </c>
      <c r="K7" s="1" t="s">
        <v>80</v>
      </c>
      <c r="L7" s="1" t="s">
        <v>81</v>
      </c>
      <c r="M7" s="1" t="s">
        <v>82</v>
      </c>
      <c r="N7" s="1" t="s">
        <v>83</v>
      </c>
      <c r="O7" s="1" t="s">
        <v>84</v>
      </c>
      <c r="P7" s="1" t="s">
        <v>85</v>
      </c>
      <c r="Q7" s="1" t="s">
        <v>86</v>
      </c>
      <c r="R7" s="1" t="s">
        <v>87</v>
      </c>
      <c r="S7" s="1" t="s">
        <v>88</v>
      </c>
      <c r="T7" s="1" t="s">
        <v>89</v>
      </c>
      <c r="U7" s="1" t="s">
        <v>90</v>
      </c>
      <c r="V7" s="1" t="s">
        <v>91</v>
      </c>
      <c r="W7" s="1" t="s">
        <v>92</v>
      </c>
      <c r="X7" s="1" t="s">
        <v>93</v>
      </c>
      <c r="Y7" s="1" t="s">
        <v>94</v>
      </c>
      <c r="Z7" s="1" t="s">
        <v>95</v>
      </c>
      <c r="AA7" s="1" t="s">
        <v>96</v>
      </c>
      <c r="AB7" s="1" t="s">
        <v>97</v>
      </c>
    </row>
    <row r="8" spans="1:60" x14ac:dyDescent="0.25">
      <c r="A8" t="s">
        <v>98</v>
      </c>
      <c r="B8" t="s">
        <v>186</v>
      </c>
      <c r="C8" s="26">
        <v>96366.4934114387</v>
      </c>
      <c r="D8" s="26">
        <v>99756.436381998399</v>
      </c>
      <c r="E8" s="26">
        <v>102955.7098379306</v>
      </c>
      <c r="F8" s="26">
        <v>105980.860094595</v>
      </c>
      <c r="G8" s="26">
        <v>109033.04681876019</v>
      </c>
      <c r="H8" s="26">
        <v>110171.59713700542</v>
      </c>
      <c r="I8" s="26">
        <v>111214.09943596421</v>
      </c>
      <c r="J8" s="26">
        <v>112780.27779595919</v>
      </c>
      <c r="K8" s="26">
        <v>114816.3399660103</v>
      </c>
      <c r="L8" s="26">
        <v>117786.54542187162</v>
      </c>
      <c r="M8" s="26">
        <v>120831.0438273334</v>
      </c>
      <c r="N8" s="26">
        <v>123960.7935231455</v>
      </c>
      <c r="O8" s="26">
        <v>126983.66650107199</v>
      </c>
      <c r="P8" s="26">
        <v>129956.17284463361</v>
      </c>
      <c r="Q8" s="26">
        <v>132964.24033412381</v>
      </c>
      <c r="R8" s="26">
        <v>136113.28949853239</v>
      </c>
      <c r="S8" s="26">
        <v>139229.8216488816</v>
      </c>
      <c r="T8" s="26">
        <v>142271.64064260721</v>
      </c>
      <c r="U8" s="26">
        <v>145218.01327017142</v>
      </c>
      <c r="V8" s="26">
        <v>148076.37886816572</v>
      </c>
      <c r="W8" s="26">
        <v>150948.4084613084</v>
      </c>
      <c r="X8" s="26">
        <v>153856.53499452001</v>
      </c>
      <c r="Y8" s="26">
        <v>156725.9897322114</v>
      </c>
      <c r="Z8" s="26">
        <v>159595.64589656779</v>
      </c>
      <c r="AA8" s="26">
        <v>162297.38300771802</v>
      </c>
      <c r="AB8" s="26">
        <v>165066.90881333349</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25">
      <c r="A9" t="s">
        <v>98</v>
      </c>
      <c r="B9" t="s">
        <v>187</v>
      </c>
      <c r="C9" s="26">
        <v>200550.5803333706</v>
      </c>
      <c r="D9" s="26">
        <v>205649.61760573019</v>
      </c>
      <c r="E9" s="26">
        <v>209557.08235974342</v>
      </c>
      <c r="F9" s="26">
        <v>213733.37888941629</v>
      </c>
      <c r="G9" s="26">
        <v>218012.54605159222</v>
      </c>
      <c r="H9" s="26">
        <v>218543.47642903839</v>
      </c>
      <c r="I9" s="26">
        <v>218579.86247786359</v>
      </c>
      <c r="J9" s="26">
        <v>219448.6192095853</v>
      </c>
      <c r="K9" s="26">
        <v>221304.2575441793</v>
      </c>
      <c r="L9" s="26">
        <v>224359.26969019702</v>
      </c>
      <c r="M9" s="26">
        <v>227389.04340050439</v>
      </c>
      <c r="N9" s="26">
        <v>230508.13251595979</v>
      </c>
      <c r="O9" s="26">
        <v>233151.93412464371</v>
      </c>
      <c r="P9" s="26">
        <v>235905.46599638773</v>
      </c>
      <c r="Q9" s="26">
        <v>238808.57461836119</v>
      </c>
      <c r="R9" s="26">
        <v>241830.75419677346</v>
      </c>
      <c r="S9" s="26">
        <v>244848.7401297194</v>
      </c>
      <c r="T9" s="26">
        <v>248010.84292199998</v>
      </c>
      <c r="U9" s="26">
        <v>251220.01120737247</v>
      </c>
      <c r="V9" s="26">
        <v>254637.58908333018</v>
      </c>
      <c r="W9" s="26">
        <v>257966.54854548653</v>
      </c>
      <c r="X9" s="26">
        <v>261496.41364043788</v>
      </c>
      <c r="Y9" s="26">
        <v>264771.3019579454</v>
      </c>
      <c r="Z9" s="26">
        <v>268070.27990733518</v>
      </c>
      <c r="AA9" s="26">
        <v>271310.20458749856</v>
      </c>
      <c r="AB9" s="26">
        <v>274666.16221261455</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x14ac:dyDescent="0.25">
      <c r="A10" t="s">
        <v>98</v>
      </c>
      <c r="B10" t="s">
        <v>188</v>
      </c>
      <c r="C10" s="26">
        <v>56331.684781861761</v>
      </c>
      <c r="D10" s="26">
        <v>57753.460860229752</v>
      </c>
      <c r="E10" s="26">
        <v>58877.862241692303</v>
      </c>
      <c r="F10" s="26">
        <v>60075.056594974907</v>
      </c>
      <c r="G10" s="26">
        <v>61420.699749906096</v>
      </c>
      <c r="H10" s="26">
        <v>61875.259146390701</v>
      </c>
      <c r="I10" s="26">
        <v>62251.773056953469</v>
      </c>
      <c r="J10" s="26">
        <v>62863.828746533873</v>
      </c>
      <c r="K10" s="26">
        <v>63696.89863062503</v>
      </c>
      <c r="L10" s="26">
        <v>64816.909916168224</v>
      </c>
      <c r="M10" s="26">
        <v>65938.04124280301</v>
      </c>
      <c r="N10" s="26">
        <v>67137.756280449597</v>
      </c>
      <c r="O10" s="26">
        <v>68285.524270360285</v>
      </c>
      <c r="P10" s="26">
        <v>69450.926928049579</v>
      </c>
      <c r="Q10" s="26">
        <v>70646.728797084477</v>
      </c>
      <c r="R10" s="26">
        <v>71885.938856911962</v>
      </c>
      <c r="S10" s="26">
        <v>73110.087367562635</v>
      </c>
      <c r="T10" s="26">
        <v>74413.621716379232</v>
      </c>
      <c r="U10" s="26">
        <v>75704.92383235239</v>
      </c>
      <c r="V10" s="26">
        <v>77056.864257494701</v>
      </c>
      <c r="W10" s="26">
        <v>78374.754113602627</v>
      </c>
      <c r="X10" s="26">
        <v>79712.506987944784</v>
      </c>
      <c r="Y10" s="26">
        <v>80997.705248797836</v>
      </c>
      <c r="Z10" s="26">
        <v>82297.462116544251</v>
      </c>
      <c r="AA10" s="26">
        <v>83584.371789626777</v>
      </c>
      <c r="AB10" s="26">
        <v>84909.586434960642</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x14ac:dyDescent="0.25">
      <c r="A11" t="s">
        <v>98</v>
      </c>
      <c r="B11" t="s">
        <v>189</v>
      </c>
      <c r="C11" s="26">
        <v>28240.21334492063</v>
      </c>
      <c r="D11" s="26">
        <v>28975.04994406983</v>
      </c>
      <c r="E11" s="26">
        <v>29586.45705989666</v>
      </c>
      <c r="F11" s="26">
        <v>30152.85739078909</v>
      </c>
      <c r="G11" s="26">
        <v>30589.705678511691</v>
      </c>
      <c r="H11" s="26">
        <v>30660.751522579438</v>
      </c>
      <c r="I11" s="26">
        <v>30700.053957051081</v>
      </c>
      <c r="J11" s="26">
        <v>30881.70788150021</v>
      </c>
      <c r="K11" s="26">
        <v>31195.577586936291</v>
      </c>
      <c r="L11" s="26">
        <v>31700.344074527311</v>
      </c>
      <c r="M11" s="26">
        <v>32218.451894466431</v>
      </c>
      <c r="N11" s="26">
        <v>32781.679791918337</v>
      </c>
      <c r="O11" s="26">
        <v>33301.717099595466</v>
      </c>
      <c r="P11" s="26">
        <v>33815.006675810509</v>
      </c>
      <c r="Q11" s="26">
        <v>34339.05186847553</v>
      </c>
      <c r="R11" s="26">
        <v>34879.03816973573</v>
      </c>
      <c r="S11" s="26">
        <v>35408.092431880992</v>
      </c>
      <c r="T11" s="26">
        <v>35939.59335634279</v>
      </c>
      <c r="U11" s="26">
        <v>36451.438263120159</v>
      </c>
      <c r="V11" s="26">
        <v>36954.909931367831</v>
      </c>
      <c r="W11" s="26">
        <v>37448.811068335293</v>
      </c>
      <c r="X11" s="26">
        <v>37948.77772880697</v>
      </c>
      <c r="Y11" s="26">
        <v>38418.048388559262</v>
      </c>
      <c r="Z11" s="26">
        <v>38890.742426991637</v>
      </c>
      <c r="AA11" s="26">
        <v>39339.202101249117</v>
      </c>
      <c r="AB11" s="26">
        <v>39796.178416294628</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x14ac:dyDescent="0.25">
      <c r="A12" t="s">
        <v>98</v>
      </c>
      <c r="B12" t="s">
        <v>190</v>
      </c>
      <c r="C12" s="26">
        <v>381488.97187159199</v>
      </c>
      <c r="D12" s="26">
        <v>392134.56479202874</v>
      </c>
      <c r="E12" s="26">
        <v>400977.11149926228</v>
      </c>
      <c r="F12" s="26">
        <v>409942.15296977502</v>
      </c>
      <c r="G12" s="26">
        <v>419055.99829876999</v>
      </c>
      <c r="H12" s="26">
        <v>421251.08423501451</v>
      </c>
      <c r="I12" s="26">
        <v>422745.78892783291</v>
      </c>
      <c r="J12" s="26">
        <v>425974.43363357941</v>
      </c>
      <c r="K12" s="26">
        <v>431013.07372775115</v>
      </c>
      <c r="L12" s="26">
        <v>438663.06910276425</v>
      </c>
      <c r="M12" s="26">
        <v>446376.58036510739</v>
      </c>
      <c r="N12" s="26">
        <v>454388.36211147258</v>
      </c>
      <c r="O12" s="26">
        <v>461722.84199567256</v>
      </c>
      <c r="P12" s="26">
        <v>469127.57244488131</v>
      </c>
      <c r="Q12" s="26">
        <v>476758.59561804612</v>
      </c>
      <c r="R12" s="26">
        <v>484709.02072195307</v>
      </c>
      <c r="S12" s="26">
        <v>492596.74157804513</v>
      </c>
      <c r="T12" s="26">
        <v>500635.69863732869</v>
      </c>
      <c r="U12" s="26">
        <v>508594.38657301583</v>
      </c>
      <c r="V12" s="26">
        <v>516725.74214035948</v>
      </c>
      <c r="W12" s="26">
        <v>524738.52218873263</v>
      </c>
      <c r="X12" s="26">
        <v>533014.23335170897</v>
      </c>
      <c r="Y12" s="26">
        <v>540913.04532751336</v>
      </c>
      <c r="Z12" s="26">
        <v>548854.13034743862</v>
      </c>
      <c r="AA12" s="26">
        <v>556531.16148609214</v>
      </c>
      <c r="AB12" s="26">
        <v>564438.8358772028</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25">
      <c r="A13" t="s">
        <v>98</v>
      </c>
      <c r="B13" t="s">
        <v>191</v>
      </c>
      <c r="C13" s="26">
        <v>85574.342372333806</v>
      </c>
      <c r="D13" s="26">
        <v>88241.598129648002</v>
      </c>
      <c r="E13" s="26">
        <v>90639.524927117513</v>
      </c>
      <c r="F13" s="26">
        <v>93206.957116560996</v>
      </c>
      <c r="G13" s="26">
        <v>96177.946866653685</v>
      </c>
      <c r="H13" s="26">
        <v>97713.757588348191</v>
      </c>
      <c r="I13" s="26">
        <v>99128.236051956192</v>
      </c>
      <c r="J13" s="26">
        <v>100904.364764217</v>
      </c>
      <c r="K13" s="26">
        <v>102961.70162437641</v>
      </c>
      <c r="L13" s="26">
        <v>105538.89568581549</v>
      </c>
      <c r="M13" s="26">
        <v>108231.5400531749</v>
      </c>
      <c r="N13" s="26">
        <v>111007.80957591459</v>
      </c>
      <c r="O13" s="26">
        <v>113765.4509565921</v>
      </c>
      <c r="P13" s="26">
        <v>116519.8672788776</v>
      </c>
      <c r="Q13" s="26">
        <v>119306.72720995621</v>
      </c>
      <c r="R13" s="26">
        <v>122225.4070359771</v>
      </c>
      <c r="S13" s="26">
        <v>125138.60733551119</v>
      </c>
      <c r="T13" s="26">
        <v>128170.52684094019</v>
      </c>
      <c r="U13" s="26">
        <v>131126.56472560079</v>
      </c>
      <c r="V13" s="26">
        <v>134120.00932068049</v>
      </c>
      <c r="W13" s="26">
        <v>137143.41054279398</v>
      </c>
      <c r="X13" s="26">
        <v>140203.91703219889</v>
      </c>
      <c r="Y13" s="26">
        <v>143248.72003949381</v>
      </c>
      <c r="Z13" s="26">
        <v>146319.90877350638</v>
      </c>
      <c r="AA13" s="26">
        <v>149332.44962165991</v>
      </c>
      <c r="AB13" s="26">
        <v>152420.4428409799</v>
      </c>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x14ac:dyDescent="0.25">
      <c r="A14" t="s">
        <v>98</v>
      </c>
      <c r="B14" t="s">
        <v>192</v>
      </c>
      <c r="C14" s="26">
        <v>17556.409619390899</v>
      </c>
      <c r="D14" s="26">
        <v>18058.62668194445</v>
      </c>
      <c r="E14" s="26">
        <v>18471.195027630998</v>
      </c>
      <c r="F14" s="26">
        <v>18780.44686050999</v>
      </c>
      <c r="G14" s="26">
        <v>18741.557850470643</v>
      </c>
      <c r="H14" s="26">
        <v>18721.85546126034</v>
      </c>
      <c r="I14" s="26">
        <v>18632.68329140358</v>
      </c>
      <c r="J14" s="26">
        <v>18664.67043930442</v>
      </c>
      <c r="K14" s="26">
        <v>18824.14022137129</v>
      </c>
      <c r="L14" s="26">
        <v>19133.793983543041</v>
      </c>
      <c r="M14" s="26">
        <v>19472.914435492188</v>
      </c>
      <c r="N14" s="26">
        <v>19877.4323086925</v>
      </c>
      <c r="O14" s="26">
        <v>20262.27808843317</v>
      </c>
      <c r="P14" s="26">
        <v>20644.091600397511</v>
      </c>
      <c r="Q14" s="26">
        <v>21034.259509089043</v>
      </c>
      <c r="R14" s="26">
        <v>21455.53223370215</v>
      </c>
      <c r="S14" s="26">
        <v>21904.967053962693</v>
      </c>
      <c r="T14" s="26">
        <v>22359.282227702199</v>
      </c>
      <c r="U14" s="26">
        <v>22772.941321538809</v>
      </c>
      <c r="V14" s="26">
        <v>23160.679267113661</v>
      </c>
      <c r="W14" s="26">
        <v>23542.377894024808</v>
      </c>
      <c r="X14" s="26">
        <v>23919.270639106122</v>
      </c>
      <c r="Y14" s="26">
        <v>24255.425099166612</v>
      </c>
      <c r="Z14" s="26">
        <v>24600.283444281551</v>
      </c>
      <c r="AA14" s="26">
        <v>24924.62971855525</v>
      </c>
      <c r="AB14" s="26">
        <v>25233.921525751801</v>
      </c>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x14ac:dyDescent="0.25">
      <c r="A15" t="s">
        <v>98</v>
      </c>
      <c r="B15" t="s">
        <v>193</v>
      </c>
      <c r="C15" s="26">
        <v>103130.75199172451</v>
      </c>
      <c r="D15" s="26">
        <v>106300.22481159201</v>
      </c>
      <c r="E15" s="26">
        <v>109110.7199547488</v>
      </c>
      <c r="F15" s="26">
        <v>111987.4039770714</v>
      </c>
      <c r="G15" s="26">
        <v>114919.50471712451</v>
      </c>
      <c r="H15" s="26">
        <v>116435.61304960799</v>
      </c>
      <c r="I15" s="26">
        <v>117760.9193433602</v>
      </c>
      <c r="J15" s="26">
        <v>119569.0352035212</v>
      </c>
      <c r="K15" s="26">
        <v>121785.84184574829</v>
      </c>
      <c r="L15" s="26">
        <v>124672.6896693579</v>
      </c>
      <c r="M15" s="26">
        <v>127704.4544886669</v>
      </c>
      <c r="N15" s="26">
        <v>130885.24188460711</v>
      </c>
      <c r="O15" s="26">
        <v>134027.72904502469</v>
      </c>
      <c r="P15" s="26">
        <v>137163.9588792751</v>
      </c>
      <c r="Q15" s="26">
        <v>140340.9867190455</v>
      </c>
      <c r="R15" s="26">
        <v>143680.9392696791</v>
      </c>
      <c r="S15" s="26">
        <v>147043.57438947351</v>
      </c>
      <c r="T15" s="26">
        <v>150529.80906864218</v>
      </c>
      <c r="U15" s="26">
        <v>153899.5060471399</v>
      </c>
      <c r="V15" s="26">
        <v>157280.68858779469</v>
      </c>
      <c r="W15" s="26">
        <v>160685.7884368193</v>
      </c>
      <c r="X15" s="26">
        <v>164123.1876713052</v>
      </c>
      <c r="Y15" s="26">
        <v>167504.14513865981</v>
      </c>
      <c r="Z15" s="26">
        <v>170920.19221778749</v>
      </c>
      <c r="AA15" s="26">
        <v>174257.07934021461</v>
      </c>
      <c r="AB15" s="26">
        <v>177654.36436673152</v>
      </c>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x14ac:dyDescent="0.25">
      <c r="A16" t="s">
        <v>98</v>
      </c>
      <c r="B16" t="s">
        <v>194</v>
      </c>
      <c r="C16" s="26">
        <v>484619.72386331653</v>
      </c>
      <c r="D16" s="26">
        <v>498434.78960362071</v>
      </c>
      <c r="E16" s="26">
        <v>510087.83145401115</v>
      </c>
      <c r="F16" s="26">
        <v>521929.55694684642</v>
      </c>
      <c r="G16" s="26">
        <v>533975.50301589444</v>
      </c>
      <c r="H16" s="26">
        <v>537686.69728462258</v>
      </c>
      <c r="I16" s="26">
        <v>540506.70827119297</v>
      </c>
      <c r="J16" s="26">
        <v>545543.46883709962</v>
      </c>
      <c r="K16" s="26">
        <v>552798.91557349847</v>
      </c>
      <c r="L16" s="26">
        <v>563335.75877212221</v>
      </c>
      <c r="M16" s="26">
        <v>574081.03485377424</v>
      </c>
      <c r="N16" s="26">
        <v>585273.60399607965</v>
      </c>
      <c r="O16" s="26">
        <v>595750.57104069728</v>
      </c>
      <c r="P16" s="26">
        <v>606291.53132415633</v>
      </c>
      <c r="Q16" s="26">
        <v>617099.58233709168</v>
      </c>
      <c r="R16" s="26">
        <v>628389.95999163226</v>
      </c>
      <c r="S16" s="26">
        <v>639640.3159675186</v>
      </c>
      <c r="T16" s="26">
        <v>651165.5077059709</v>
      </c>
      <c r="U16" s="26">
        <v>662493.8926201557</v>
      </c>
      <c r="V16" s="26">
        <v>674006.43072815321</v>
      </c>
      <c r="W16" s="26">
        <v>685424.31062555197</v>
      </c>
      <c r="X16" s="26">
        <v>697137.421023014</v>
      </c>
      <c r="Y16" s="26">
        <v>708417.19046617299</v>
      </c>
      <c r="Z16" s="26">
        <v>719774.32256522693</v>
      </c>
      <c r="AA16" s="26">
        <v>730788.24082630803</v>
      </c>
      <c r="AB16" s="26">
        <v>742093.20024393406</v>
      </c>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x14ac:dyDescent="0.25">
      <c r="A17" t="s">
        <v>99</v>
      </c>
      <c r="B17" t="s">
        <v>186</v>
      </c>
      <c r="C17" s="26">
        <v>211072.6427495793</v>
      </c>
      <c r="D17" s="26">
        <v>216653.09038430158</v>
      </c>
      <c r="E17" s="26">
        <v>221372.03126663438</v>
      </c>
      <c r="F17" s="26">
        <v>226180.256901727</v>
      </c>
      <c r="G17" s="26">
        <v>230904.8572605518</v>
      </c>
      <c r="H17" s="26">
        <v>231293.5048744446</v>
      </c>
      <c r="I17" s="26">
        <v>231791.66350422779</v>
      </c>
      <c r="J17" s="26">
        <v>232925.01604113082</v>
      </c>
      <c r="K17" s="26">
        <v>234913.48924003271</v>
      </c>
      <c r="L17" s="26">
        <v>238341.89322344741</v>
      </c>
      <c r="M17" s="26">
        <v>241767.24648771461</v>
      </c>
      <c r="N17" s="26">
        <v>244975.7078237705</v>
      </c>
      <c r="O17" s="26">
        <v>248426.61587061302</v>
      </c>
      <c r="P17" s="26">
        <v>251808.3364405474</v>
      </c>
      <c r="Q17" s="26">
        <v>255335.61306328519</v>
      </c>
      <c r="R17" s="26">
        <v>258932.94192919659</v>
      </c>
      <c r="S17" s="26">
        <v>262291.84606419539</v>
      </c>
      <c r="T17" s="26">
        <v>265403.65921631583</v>
      </c>
      <c r="U17" s="26">
        <v>268442.98188688559</v>
      </c>
      <c r="V17" s="26">
        <v>271337.54281327734</v>
      </c>
      <c r="W17" s="26">
        <v>274242.83372277464</v>
      </c>
      <c r="X17" s="26">
        <v>276953.99985839601</v>
      </c>
      <c r="Y17" s="26">
        <v>279615.97168152162</v>
      </c>
      <c r="Z17" s="26">
        <v>282147.98149062222</v>
      </c>
      <c r="AA17" s="26">
        <v>284585.92635113001</v>
      </c>
      <c r="AB17" s="26">
        <v>286892.77766359848</v>
      </c>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25">
      <c r="A18" t="s">
        <v>99</v>
      </c>
      <c r="B18" t="s">
        <v>187</v>
      </c>
      <c r="C18" s="26">
        <v>255296.37329874138</v>
      </c>
      <c r="D18" s="26">
        <v>259103.43845003381</v>
      </c>
      <c r="E18" s="26">
        <v>261081.23918585561</v>
      </c>
      <c r="F18" s="26">
        <v>263600.70115766872</v>
      </c>
      <c r="G18" s="26">
        <v>266056.87010589283</v>
      </c>
      <c r="H18" s="26">
        <v>265462.63619230862</v>
      </c>
      <c r="I18" s="26">
        <v>264563.35027375742</v>
      </c>
      <c r="J18" s="26">
        <v>264114.15062256571</v>
      </c>
      <c r="K18" s="26">
        <v>264248.20835842169</v>
      </c>
      <c r="L18" s="26">
        <v>265110.45838834398</v>
      </c>
      <c r="M18" s="26">
        <v>265648.46260634763</v>
      </c>
      <c r="N18" s="26">
        <v>266048.40925666218</v>
      </c>
      <c r="O18" s="26">
        <v>266494.26205582928</v>
      </c>
      <c r="P18" s="26">
        <v>267007.89587720128</v>
      </c>
      <c r="Q18" s="26">
        <v>267713.58217491279</v>
      </c>
      <c r="R18" s="26">
        <v>268217.44244868949</v>
      </c>
      <c r="S18" s="26">
        <v>268706.78411472263</v>
      </c>
      <c r="T18" s="26">
        <v>269399.42714505899</v>
      </c>
      <c r="U18" s="26">
        <v>270218.35327481647</v>
      </c>
      <c r="V18" s="26">
        <v>271258.68092609779</v>
      </c>
      <c r="W18" s="26">
        <v>272238.06748755951</v>
      </c>
      <c r="X18" s="26">
        <v>273233.86887066712</v>
      </c>
      <c r="Y18" s="26">
        <v>274163.50188219361</v>
      </c>
      <c r="Z18" s="26">
        <v>275047.63906493579</v>
      </c>
      <c r="AA18" s="26">
        <v>276145.34450951242</v>
      </c>
      <c r="AB18" s="26">
        <v>277143.85348207643</v>
      </c>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x14ac:dyDescent="0.25">
      <c r="A19" t="s">
        <v>99</v>
      </c>
      <c r="B19" t="s">
        <v>188</v>
      </c>
      <c r="C19" s="26">
        <v>66484.677040357041</v>
      </c>
      <c r="D19" s="26">
        <v>67787.510194871938</v>
      </c>
      <c r="E19" s="26">
        <v>68680.029419751794</v>
      </c>
      <c r="F19" s="26">
        <v>69733.819677635896</v>
      </c>
      <c r="G19" s="26">
        <v>70934.280892641094</v>
      </c>
      <c r="H19" s="26">
        <v>71297.158684569484</v>
      </c>
      <c r="I19" s="26">
        <v>71636.380636261441</v>
      </c>
      <c r="J19" s="26">
        <v>72068.173382690016</v>
      </c>
      <c r="K19" s="26">
        <v>72683.576743322468</v>
      </c>
      <c r="L19" s="26">
        <v>73496.061871002879</v>
      </c>
      <c r="M19" s="26">
        <v>74267.383436890188</v>
      </c>
      <c r="N19" s="26">
        <v>75048.586507700413</v>
      </c>
      <c r="O19" s="26">
        <v>75839.87118768791</v>
      </c>
      <c r="P19" s="26">
        <v>76627.634717650915</v>
      </c>
      <c r="Q19" s="26">
        <v>77441.426843018809</v>
      </c>
      <c r="R19" s="26">
        <v>78222.854028005735</v>
      </c>
      <c r="S19" s="26">
        <v>79003.306084566371</v>
      </c>
      <c r="T19" s="26">
        <v>79808.387905129668</v>
      </c>
      <c r="U19" s="26">
        <v>80610.523082555213</v>
      </c>
      <c r="V19" s="26">
        <v>81450.134492453901</v>
      </c>
      <c r="W19" s="26">
        <v>82245.225576829471</v>
      </c>
      <c r="X19" s="26">
        <v>83003.008695682816</v>
      </c>
      <c r="Y19" s="26">
        <v>83745.506095137767</v>
      </c>
      <c r="Z19" s="26">
        <v>84461.933106816257</v>
      </c>
      <c r="AA19" s="26">
        <v>85216.816326082015</v>
      </c>
      <c r="AB19" s="26">
        <v>85944.072167940452</v>
      </c>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x14ac:dyDescent="0.25">
      <c r="A20" t="s">
        <v>99</v>
      </c>
      <c r="B20" t="s">
        <v>189</v>
      </c>
      <c r="C20" s="26">
        <v>27392.351238672571</v>
      </c>
      <c r="D20" s="26">
        <v>28007.292584403371</v>
      </c>
      <c r="E20" s="26">
        <v>28479.43911983434</v>
      </c>
      <c r="F20" s="26">
        <v>28939.480593270011</v>
      </c>
      <c r="G20" s="26">
        <v>29133.069760892609</v>
      </c>
      <c r="H20" s="26">
        <v>28817.133117672158</v>
      </c>
      <c r="I20" s="26">
        <v>28554.783603979922</v>
      </c>
      <c r="J20" s="26">
        <v>28484.615558575992</v>
      </c>
      <c r="K20" s="26">
        <v>28587.397114698408</v>
      </c>
      <c r="L20" s="26">
        <v>28921.001324000292</v>
      </c>
      <c r="M20" s="26">
        <v>29236.352886445769</v>
      </c>
      <c r="N20" s="26">
        <v>29556.62704174596</v>
      </c>
      <c r="O20" s="26">
        <v>29888.904398649727</v>
      </c>
      <c r="P20" s="26">
        <v>30203.818726349789</v>
      </c>
      <c r="Q20" s="26">
        <v>30525.301597507671</v>
      </c>
      <c r="R20" s="26">
        <v>30832.365020981073</v>
      </c>
      <c r="S20" s="26">
        <v>31112.365527741909</v>
      </c>
      <c r="T20" s="26">
        <v>31363.127120517809</v>
      </c>
      <c r="U20" s="26">
        <v>31595.35898645984</v>
      </c>
      <c r="V20" s="26">
        <v>31818.847742186568</v>
      </c>
      <c r="W20" s="26">
        <v>32035.565754584008</v>
      </c>
      <c r="X20" s="26">
        <v>32219.966624085529</v>
      </c>
      <c r="Y20" s="26">
        <v>32399.370341748141</v>
      </c>
      <c r="Z20" s="26">
        <v>32568.210553930858</v>
      </c>
      <c r="AA20" s="26">
        <v>32735.452787709182</v>
      </c>
      <c r="AB20" s="26">
        <v>32890.417929709969</v>
      </c>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x14ac:dyDescent="0.25">
      <c r="A21" t="s">
        <v>99</v>
      </c>
      <c r="B21" t="s">
        <v>190</v>
      </c>
      <c r="C21" s="26">
        <v>560246.04432734998</v>
      </c>
      <c r="D21" s="26">
        <v>571551.33161361027</v>
      </c>
      <c r="E21" s="26">
        <v>579612.73899207672</v>
      </c>
      <c r="F21" s="26">
        <v>588454.25833030196</v>
      </c>
      <c r="G21" s="26">
        <v>597029.07801997801</v>
      </c>
      <c r="H21" s="26">
        <v>596870.43286899547</v>
      </c>
      <c r="I21" s="26">
        <v>596546.1780182271</v>
      </c>
      <c r="J21" s="26">
        <v>597591.95560496266</v>
      </c>
      <c r="K21" s="26">
        <v>600432.67145647481</v>
      </c>
      <c r="L21" s="26">
        <v>605869.41480679484</v>
      </c>
      <c r="M21" s="26">
        <v>610919.44541739859</v>
      </c>
      <c r="N21" s="26">
        <v>615629.33062987938</v>
      </c>
      <c r="O21" s="26">
        <v>620649.65351277939</v>
      </c>
      <c r="P21" s="26">
        <v>625647.6857617487</v>
      </c>
      <c r="Q21" s="26">
        <v>631015.92367872491</v>
      </c>
      <c r="R21" s="26">
        <v>636205.60342687299</v>
      </c>
      <c r="S21" s="26">
        <v>641114.30179122696</v>
      </c>
      <c r="T21" s="26">
        <v>645974.60138702125</v>
      </c>
      <c r="U21" s="26">
        <v>650867.21723071719</v>
      </c>
      <c r="V21" s="26">
        <v>655865.20597401552</v>
      </c>
      <c r="W21" s="26">
        <v>660761.69254174829</v>
      </c>
      <c r="X21" s="26">
        <v>665410.84404883103</v>
      </c>
      <c r="Y21" s="26">
        <v>669924.35000060173</v>
      </c>
      <c r="Z21" s="26">
        <v>674225.76421630534</v>
      </c>
      <c r="AA21" s="26">
        <v>678683.53997443279</v>
      </c>
      <c r="AB21" s="26">
        <v>682871.12124332518</v>
      </c>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x14ac:dyDescent="0.25">
      <c r="A22" t="s">
        <v>99</v>
      </c>
      <c r="B22" t="s">
        <v>191</v>
      </c>
      <c r="C22" s="26">
        <v>211169.61096645019</v>
      </c>
      <c r="D22" s="26">
        <v>216594.37399172402</v>
      </c>
      <c r="E22" s="26">
        <v>221099.87677772448</v>
      </c>
      <c r="F22" s="26">
        <v>225797.029592279</v>
      </c>
      <c r="G22" s="26">
        <v>230758.6488385413</v>
      </c>
      <c r="H22" s="26">
        <v>232625.75482545781</v>
      </c>
      <c r="I22" s="26">
        <v>234548.26449290881</v>
      </c>
      <c r="J22" s="26">
        <v>237120.62964345</v>
      </c>
      <c r="K22" s="26">
        <v>240420.1750077786</v>
      </c>
      <c r="L22" s="26">
        <v>244633.8745682585</v>
      </c>
      <c r="M22" s="26">
        <v>248958.2104982101</v>
      </c>
      <c r="N22" s="26">
        <v>253219.70827905141</v>
      </c>
      <c r="O22" s="26">
        <v>257562.02779475891</v>
      </c>
      <c r="P22" s="26">
        <v>261827.29581540142</v>
      </c>
      <c r="Q22" s="26">
        <v>266216.83903881279</v>
      </c>
      <c r="R22" s="26">
        <v>270599.59894681891</v>
      </c>
      <c r="S22" s="26">
        <v>274906.3575219448</v>
      </c>
      <c r="T22" s="26">
        <v>279086.23756139382</v>
      </c>
      <c r="U22" s="26">
        <v>283194.15141955821</v>
      </c>
      <c r="V22" s="26">
        <v>287262.12565575447</v>
      </c>
      <c r="W22" s="26">
        <v>291387.90579769999</v>
      </c>
      <c r="X22" s="26">
        <v>295277.28190572112</v>
      </c>
      <c r="Y22" s="26">
        <v>299151.34521815524</v>
      </c>
      <c r="Z22" s="26">
        <v>302880.38582402363</v>
      </c>
      <c r="AA22" s="26">
        <v>306573.89241235715</v>
      </c>
      <c r="AB22" s="26">
        <v>310309.8685145441</v>
      </c>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x14ac:dyDescent="0.25">
      <c r="A23" t="s">
        <v>99</v>
      </c>
      <c r="B23" t="s">
        <v>192</v>
      </c>
      <c r="C23" s="26">
        <v>59857.589091641399</v>
      </c>
      <c r="D23" s="26">
        <v>61690.63567741945</v>
      </c>
      <c r="E23" s="26">
        <v>62977.8930176555</v>
      </c>
      <c r="F23" s="26">
        <v>63962.174658966112</v>
      </c>
      <c r="G23" s="26">
        <v>63555.825942224255</v>
      </c>
      <c r="H23" s="26">
        <v>61416.798219722361</v>
      </c>
      <c r="I23" s="26">
        <v>59537.938534854817</v>
      </c>
      <c r="J23" s="26">
        <v>58392.984020305776</v>
      </c>
      <c r="K23" s="26">
        <v>58009.919784321108</v>
      </c>
      <c r="L23" s="26">
        <v>58534.318392016554</v>
      </c>
      <c r="M23" s="26">
        <v>59162.987816059613</v>
      </c>
      <c r="N23" s="26">
        <v>59891.474235388901</v>
      </c>
      <c r="O23" s="26">
        <v>60715.917391918425</v>
      </c>
      <c r="P23" s="26">
        <v>61489.031159283091</v>
      </c>
      <c r="Q23" s="26">
        <v>62295.422597754856</v>
      </c>
      <c r="R23" s="26">
        <v>63063.958538830455</v>
      </c>
      <c r="S23" s="26">
        <v>63837.664483247609</v>
      </c>
      <c r="T23" s="26">
        <v>64543.0777075773</v>
      </c>
      <c r="U23" s="26">
        <v>65176.909461108189</v>
      </c>
      <c r="V23" s="26">
        <v>65764.973417432047</v>
      </c>
      <c r="W23" s="26">
        <v>66299.873642543695</v>
      </c>
      <c r="X23" s="26">
        <v>66708.140151577682</v>
      </c>
      <c r="Y23" s="26">
        <v>67073.303954676288</v>
      </c>
      <c r="Z23" s="26">
        <v>67404.923525645645</v>
      </c>
      <c r="AA23" s="26">
        <v>67688.655121647753</v>
      </c>
      <c r="AB23" s="26">
        <v>67955.222238318805</v>
      </c>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x14ac:dyDescent="0.25">
      <c r="A24" t="s">
        <v>99</v>
      </c>
      <c r="B24" t="s">
        <v>193</v>
      </c>
      <c r="C24" s="26">
        <v>271027.20005809149</v>
      </c>
      <c r="D24" s="26">
        <v>278285.00966914301</v>
      </c>
      <c r="E24" s="26">
        <v>284077.76979538018</v>
      </c>
      <c r="F24" s="26">
        <v>289759.2042512456</v>
      </c>
      <c r="G24" s="26">
        <v>294314.47478076554</v>
      </c>
      <c r="H24" s="26">
        <v>294042.55304517999</v>
      </c>
      <c r="I24" s="26">
        <v>294086.20302776375</v>
      </c>
      <c r="J24" s="26">
        <v>295513.61366375582</v>
      </c>
      <c r="K24" s="26">
        <v>298430.09479209973</v>
      </c>
      <c r="L24" s="26">
        <v>303168.1929602751</v>
      </c>
      <c r="M24" s="26">
        <v>308121.19831427012</v>
      </c>
      <c r="N24" s="26">
        <v>313111.18251444091</v>
      </c>
      <c r="O24" s="26">
        <v>318277.94518667733</v>
      </c>
      <c r="P24" s="26">
        <v>323316.3269746849</v>
      </c>
      <c r="Q24" s="26">
        <v>328512.26163656748</v>
      </c>
      <c r="R24" s="26">
        <v>333663.5574856489</v>
      </c>
      <c r="S24" s="26">
        <v>338744.02200519253</v>
      </c>
      <c r="T24" s="26">
        <v>343629.31526897079</v>
      </c>
      <c r="U24" s="26">
        <v>348371.06088066706</v>
      </c>
      <c r="V24" s="26">
        <v>353027.09907318628</v>
      </c>
      <c r="W24" s="26">
        <v>357687.77944024373</v>
      </c>
      <c r="X24" s="26">
        <v>361985.42205729883</v>
      </c>
      <c r="Y24" s="26">
        <v>366224.64917283226</v>
      </c>
      <c r="Z24" s="26">
        <v>370285.30934966949</v>
      </c>
      <c r="AA24" s="26">
        <v>374262.54753400444</v>
      </c>
      <c r="AB24" s="26">
        <v>378265.09075286251</v>
      </c>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x14ac:dyDescent="0.25">
      <c r="A25" t="s">
        <v>99</v>
      </c>
      <c r="B25" t="s">
        <v>194</v>
      </c>
      <c r="C25" s="26">
        <v>831273.24438544153</v>
      </c>
      <c r="D25" s="26">
        <v>849836.34128275432</v>
      </c>
      <c r="E25" s="26">
        <v>863690.5087874569</v>
      </c>
      <c r="F25" s="26">
        <v>878213.46258154756</v>
      </c>
      <c r="G25" s="26">
        <v>891343.55280074349</v>
      </c>
      <c r="H25" s="26">
        <v>890912.9859141754</v>
      </c>
      <c r="I25" s="26">
        <v>890632.38104599109</v>
      </c>
      <c r="J25" s="26">
        <v>893105.56926871848</v>
      </c>
      <c r="K25" s="26">
        <v>898862.76624857553</v>
      </c>
      <c r="L25" s="26">
        <v>909037.60776706971</v>
      </c>
      <c r="M25" s="26">
        <v>919040.64373166871</v>
      </c>
      <c r="N25" s="26">
        <v>928740.51314431941</v>
      </c>
      <c r="O25" s="26">
        <v>938927.59869945678</v>
      </c>
      <c r="P25" s="26">
        <v>948964.01273643365</v>
      </c>
      <c r="Q25" s="26">
        <v>959528.18531529233</v>
      </c>
      <c r="R25" s="26">
        <v>969869.1609125227</v>
      </c>
      <c r="S25" s="26">
        <v>979858.32379641838</v>
      </c>
      <c r="T25" s="26">
        <v>989603.91665599216</v>
      </c>
      <c r="U25" s="26">
        <v>999238.27811138332</v>
      </c>
      <c r="V25" s="26">
        <v>1008892.3050472018</v>
      </c>
      <c r="W25" s="26">
        <v>1018449.471981992</v>
      </c>
      <c r="X25" s="26">
        <v>1027396.266106131</v>
      </c>
      <c r="Y25" s="26">
        <v>1036148.999173434</v>
      </c>
      <c r="Z25" s="26">
        <v>1044511.0735659751</v>
      </c>
      <c r="AA25" s="26">
        <v>1052946.087508437</v>
      </c>
      <c r="AB25" s="26">
        <v>1061136.2119961891</v>
      </c>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x14ac:dyDescent="0.25">
      <c r="A26" t="s">
        <v>100</v>
      </c>
      <c r="B26" t="s">
        <v>186</v>
      </c>
      <c r="C26" s="26">
        <v>70793.593753865905</v>
      </c>
      <c r="D26" s="26">
        <v>73152.561767458901</v>
      </c>
      <c r="E26" s="26">
        <v>75506.432166760394</v>
      </c>
      <c r="F26" s="26">
        <v>77565.747951126206</v>
      </c>
      <c r="G26" s="26">
        <v>79769.995967702896</v>
      </c>
      <c r="H26" s="26">
        <v>81039.779036378401</v>
      </c>
      <c r="I26" s="26">
        <v>82443.010179092002</v>
      </c>
      <c r="J26" s="26">
        <v>83973.901557124394</v>
      </c>
      <c r="K26" s="26">
        <v>85740.079880383797</v>
      </c>
      <c r="L26" s="26">
        <v>87874.463911342595</v>
      </c>
      <c r="M26" s="26">
        <v>90085.202959259303</v>
      </c>
      <c r="N26" s="26">
        <v>92164.679896870002</v>
      </c>
      <c r="O26" s="26">
        <v>94442.322441410899</v>
      </c>
      <c r="P26" s="26">
        <v>96731.288470430503</v>
      </c>
      <c r="Q26" s="26">
        <v>99030.473872079499</v>
      </c>
      <c r="R26" s="26">
        <v>101439.08779717299</v>
      </c>
      <c r="S26" s="26">
        <v>103789.451947778</v>
      </c>
      <c r="T26" s="26">
        <v>106138.13402275401</v>
      </c>
      <c r="U26" s="26">
        <v>108552.33029423001</v>
      </c>
      <c r="V26" s="26">
        <v>110876.834027738</v>
      </c>
      <c r="W26" s="26">
        <v>113205.525007737</v>
      </c>
      <c r="X26" s="26">
        <v>115521.32667796301</v>
      </c>
      <c r="Y26" s="26">
        <v>117962.649677327</v>
      </c>
      <c r="Z26" s="26">
        <v>120425.969502944</v>
      </c>
      <c r="AA26" s="26">
        <v>122862.617532862</v>
      </c>
      <c r="AB26" s="26">
        <v>125238.856727565</v>
      </c>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x14ac:dyDescent="0.25">
      <c r="A27" t="s">
        <v>100</v>
      </c>
      <c r="B27" t="s">
        <v>187</v>
      </c>
      <c r="C27" s="26">
        <v>138010.638761157</v>
      </c>
      <c r="D27" s="26">
        <v>140939.98818059801</v>
      </c>
      <c r="E27" s="26">
        <v>143726.08221093501</v>
      </c>
      <c r="F27" s="26">
        <v>146479.43211166799</v>
      </c>
      <c r="G27" s="26">
        <v>149099.651563294</v>
      </c>
      <c r="H27" s="26">
        <v>149355.83232914101</v>
      </c>
      <c r="I27" s="26">
        <v>149557.14793670701</v>
      </c>
      <c r="J27" s="26">
        <v>150042.81212966601</v>
      </c>
      <c r="K27" s="26">
        <v>151205.781338676</v>
      </c>
      <c r="L27" s="26">
        <v>152889.84926727699</v>
      </c>
      <c r="M27" s="26">
        <v>154489.66158214599</v>
      </c>
      <c r="N27" s="26">
        <v>155912.844017328</v>
      </c>
      <c r="O27" s="26">
        <v>157545.18514229299</v>
      </c>
      <c r="P27" s="26">
        <v>159338.69682920101</v>
      </c>
      <c r="Q27" s="26">
        <v>161243.87325715099</v>
      </c>
      <c r="R27" s="26">
        <v>163176.424676075</v>
      </c>
      <c r="S27" s="26">
        <v>165364.93581177</v>
      </c>
      <c r="T27" s="26">
        <v>167696.21953604699</v>
      </c>
      <c r="U27" s="26">
        <v>170188.671224466</v>
      </c>
      <c r="V27" s="26">
        <v>172760.62219319999</v>
      </c>
      <c r="W27" s="26">
        <v>175440.84827804199</v>
      </c>
      <c r="X27" s="26">
        <v>178249.00064009399</v>
      </c>
      <c r="Y27" s="26">
        <v>181139.64370144301</v>
      </c>
      <c r="Z27" s="26">
        <v>184049.56228333301</v>
      </c>
      <c r="AA27" s="26">
        <v>187063.522110041</v>
      </c>
      <c r="AB27" s="26">
        <v>189992.29073760801</v>
      </c>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x14ac:dyDescent="0.25">
      <c r="A28" t="s">
        <v>100</v>
      </c>
      <c r="B28" t="s">
        <v>188</v>
      </c>
      <c r="C28" s="26">
        <v>48387.829357106799</v>
      </c>
      <c r="D28" s="26">
        <v>49441.425571978201</v>
      </c>
      <c r="E28" s="26">
        <v>50370.323707771</v>
      </c>
      <c r="F28" s="26">
        <v>51285.827690285798</v>
      </c>
      <c r="G28" s="26">
        <v>52129.391465719702</v>
      </c>
      <c r="H28" s="26">
        <v>52409.056899769297</v>
      </c>
      <c r="I28" s="26">
        <v>52684.64000978</v>
      </c>
      <c r="J28" s="26">
        <v>53066.546133292701</v>
      </c>
      <c r="K28" s="26">
        <v>53680.558578964497</v>
      </c>
      <c r="L28" s="26">
        <v>54457.354020168903</v>
      </c>
      <c r="M28" s="26">
        <v>55282.866462488601</v>
      </c>
      <c r="N28" s="26">
        <v>56075.0088276799</v>
      </c>
      <c r="O28" s="26">
        <v>56913.348338913798</v>
      </c>
      <c r="P28" s="26">
        <v>57797.594145011302</v>
      </c>
      <c r="Q28" s="26">
        <v>58710.880845952597</v>
      </c>
      <c r="R28" s="26">
        <v>59663.592064883298</v>
      </c>
      <c r="S28" s="26">
        <v>60678.8073758955</v>
      </c>
      <c r="T28" s="26">
        <v>61723.672276229197</v>
      </c>
      <c r="U28" s="26">
        <v>62792.6740138682</v>
      </c>
      <c r="V28" s="26">
        <v>63873.9551351091</v>
      </c>
      <c r="W28" s="26">
        <v>64978.133129330803</v>
      </c>
      <c r="X28" s="26">
        <v>66085.890777110093</v>
      </c>
      <c r="Y28" s="26">
        <v>67205.126711998993</v>
      </c>
      <c r="Z28" s="26">
        <v>68305.558566620006</v>
      </c>
      <c r="AA28" s="26">
        <v>69424.996497138694</v>
      </c>
      <c r="AB28" s="26">
        <v>70525.974752923299</v>
      </c>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x14ac:dyDescent="0.25">
      <c r="A29" t="s">
        <v>100</v>
      </c>
      <c r="B29" t="s">
        <v>189</v>
      </c>
      <c r="C29" s="26">
        <v>19130.5885962143</v>
      </c>
      <c r="D29" s="26">
        <v>19584.9182765162</v>
      </c>
      <c r="E29" s="26">
        <v>20006.692659856701</v>
      </c>
      <c r="F29" s="26">
        <v>20384.983965379</v>
      </c>
      <c r="G29" s="26">
        <v>20744.6820004906</v>
      </c>
      <c r="H29" s="26">
        <v>20871.891483604901</v>
      </c>
      <c r="I29" s="26">
        <v>21021.579994023901</v>
      </c>
      <c r="J29" s="26">
        <v>21201.208233685898</v>
      </c>
      <c r="K29" s="26">
        <v>21452.8397306187</v>
      </c>
      <c r="L29" s="26">
        <v>21771.270657531</v>
      </c>
      <c r="M29" s="26">
        <v>22117.620889152098</v>
      </c>
      <c r="N29" s="26">
        <v>22440.077321891498</v>
      </c>
      <c r="O29" s="26">
        <v>22815.159203925101</v>
      </c>
      <c r="P29" s="26">
        <v>23198.729748725898</v>
      </c>
      <c r="Q29" s="26">
        <v>23587.874286788399</v>
      </c>
      <c r="R29" s="26">
        <v>23996.999248630498</v>
      </c>
      <c r="S29" s="26">
        <v>24415.908590388601</v>
      </c>
      <c r="T29" s="26">
        <v>24839.458294436899</v>
      </c>
      <c r="U29" s="26">
        <v>25279.055495104902</v>
      </c>
      <c r="V29" s="26">
        <v>25711.655539293399</v>
      </c>
      <c r="W29" s="26">
        <v>26146.5406220941</v>
      </c>
      <c r="X29" s="26">
        <v>26576.001984341099</v>
      </c>
      <c r="Y29" s="26">
        <v>27024.452292559101</v>
      </c>
      <c r="Z29" s="26">
        <v>27475.8305195004</v>
      </c>
      <c r="AA29" s="26">
        <v>27929.4553988097</v>
      </c>
      <c r="AB29" s="26">
        <v>28370.0802570544</v>
      </c>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x14ac:dyDescent="0.25">
      <c r="A30" t="s">
        <v>100</v>
      </c>
      <c r="B30" t="s">
        <v>190</v>
      </c>
      <c r="C30" s="26">
        <v>276322.65046834399</v>
      </c>
      <c r="D30" s="26">
        <v>283118.89379655098</v>
      </c>
      <c r="E30" s="26">
        <v>289609.53074532299</v>
      </c>
      <c r="F30" s="26">
        <v>295715.991718459</v>
      </c>
      <c r="G30" s="26">
        <v>301743.72099720698</v>
      </c>
      <c r="H30" s="26">
        <v>303676.55974889302</v>
      </c>
      <c r="I30" s="26">
        <v>305706.37811960297</v>
      </c>
      <c r="J30" s="26">
        <v>308284.46805376897</v>
      </c>
      <c r="K30" s="26">
        <v>312079.25952864299</v>
      </c>
      <c r="L30" s="26">
        <v>316992.93785631901</v>
      </c>
      <c r="M30" s="26">
        <v>321975.351893046</v>
      </c>
      <c r="N30" s="26">
        <v>326592.61006376898</v>
      </c>
      <c r="O30" s="26">
        <v>331716.015126543</v>
      </c>
      <c r="P30" s="26">
        <v>337066.30919336801</v>
      </c>
      <c r="Q30" s="26">
        <v>342573.10226197197</v>
      </c>
      <c r="R30" s="26">
        <v>348276.103786761</v>
      </c>
      <c r="S30" s="26">
        <v>354249.10372583201</v>
      </c>
      <c r="T30" s="26">
        <v>360397.48412946798</v>
      </c>
      <c r="U30" s="26">
        <v>366812.73102766898</v>
      </c>
      <c r="V30" s="26">
        <v>373223.06689534098</v>
      </c>
      <c r="W30" s="26">
        <v>379771.04703720298</v>
      </c>
      <c r="X30" s="26">
        <v>386432.22007950803</v>
      </c>
      <c r="Y30" s="26">
        <v>393331.87238332798</v>
      </c>
      <c r="Z30" s="26">
        <v>400256.92087239702</v>
      </c>
      <c r="AA30" s="26">
        <v>407280.59153885097</v>
      </c>
      <c r="AB30" s="26">
        <v>414127.20247515099</v>
      </c>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x14ac:dyDescent="0.25">
      <c r="A31" t="s">
        <v>100</v>
      </c>
      <c r="B31" t="s">
        <v>191</v>
      </c>
      <c r="C31" s="26">
        <v>62123.055795998</v>
      </c>
      <c r="D31" s="26">
        <v>63915.611125604897</v>
      </c>
      <c r="E31" s="26">
        <v>65689.733385785206</v>
      </c>
      <c r="F31" s="26">
        <v>67443.981718090596</v>
      </c>
      <c r="G31" s="26">
        <v>69389.355671394893</v>
      </c>
      <c r="H31" s="26">
        <v>70812.406292106301</v>
      </c>
      <c r="I31" s="26">
        <v>72321.090499818805</v>
      </c>
      <c r="J31" s="26">
        <v>73908.709519941607</v>
      </c>
      <c r="K31" s="26">
        <v>75675.912402499001</v>
      </c>
      <c r="L31" s="26">
        <v>77663.541133103194</v>
      </c>
      <c r="M31" s="26">
        <v>79752.282964058904</v>
      </c>
      <c r="N31" s="26">
        <v>81783.508423802399</v>
      </c>
      <c r="O31" s="26">
        <v>83911.201125810199</v>
      </c>
      <c r="P31" s="26">
        <v>86044.643496644305</v>
      </c>
      <c r="Q31" s="26">
        <v>88185.6438179057</v>
      </c>
      <c r="R31" s="26">
        <v>90425.327481289802</v>
      </c>
      <c r="S31" s="26">
        <v>92672.302474611497</v>
      </c>
      <c r="T31" s="26">
        <v>94926.488078863593</v>
      </c>
      <c r="U31" s="26">
        <v>97182.753021442099</v>
      </c>
      <c r="V31" s="26">
        <v>99418.353108463401</v>
      </c>
      <c r="W31" s="26">
        <v>101725.240422697</v>
      </c>
      <c r="X31" s="26">
        <v>104003.925630411</v>
      </c>
      <c r="Y31" s="26">
        <v>106342.63210442199</v>
      </c>
      <c r="Z31" s="26">
        <v>108641.75715668499</v>
      </c>
      <c r="AA31" s="26">
        <v>110943.430538834</v>
      </c>
      <c r="AB31" s="26">
        <v>113232.85880451</v>
      </c>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x14ac:dyDescent="0.25">
      <c r="A32" t="s">
        <v>100</v>
      </c>
      <c r="B32" t="s">
        <v>192</v>
      </c>
      <c r="C32" s="26">
        <v>7960.5355741050098</v>
      </c>
      <c r="D32" s="26">
        <v>8117.0905003799999</v>
      </c>
      <c r="E32" s="26">
        <v>8283.1304391548292</v>
      </c>
      <c r="F32" s="26">
        <v>8434.3902628557407</v>
      </c>
      <c r="G32" s="26">
        <v>8591.7580055967301</v>
      </c>
      <c r="H32" s="26">
        <v>8659.4936899874392</v>
      </c>
      <c r="I32" s="26">
        <v>8721.7210202414408</v>
      </c>
      <c r="J32" s="26">
        <v>8788.4499794388594</v>
      </c>
      <c r="K32" s="26">
        <v>8870.2617771601508</v>
      </c>
      <c r="L32" s="26">
        <v>8964.7282228099903</v>
      </c>
      <c r="M32" s="26">
        <v>9090.8813493018697</v>
      </c>
      <c r="N32" s="26">
        <v>9206.9226843902597</v>
      </c>
      <c r="O32" s="26">
        <v>9355.7864416771099</v>
      </c>
      <c r="P32" s="26">
        <v>9508.3216635518602</v>
      </c>
      <c r="Q32" s="26">
        <v>9657.3293054606493</v>
      </c>
      <c r="R32" s="26">
        <v>9830.56742062171</v>
      </c>
      <c r="S32" s="26">
        <v>10004.3748766884</v>
      </c>
      <c r="T32" s="26">
        <v>10177.8098128489</v>
      </c>
      <c r="U32" s="26">
        <v>10356.2237780714</v>
      </c>
      <c r="V32" s="26">
        <v>10522.1162237228</v>
      </c>
      <c r="W32" s="26">
        <v>10687.134146404</v>
      </c>
      <c r="X32" s="26">
        <v>10840.011947569001</v>
      </c>
      <c r="Y32" s="26">
        <v>10999.038100247801</v>
      </c>
      <c r="Z32" s="26">
        <v>11159.385859599401</v>
      </c>
      <c r="AA32" s="26">
        <v>11320.293770833799</v>
      </c>
      <c r="AB32" s="26">
        <v>11468.9405020142</v>
      </c>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x14ac:dyDescent="0.25">
      <c r="A33" t="s">
        <v>100</v>
      </c>
      <c r="B33" t="s">
        <v>193</v>
      </c>
      <c r="C33" s="26">
        <v>70083.591370102993</v>
      </c>
      <c r="D33" s="26">
        <v>72032.701625984904</v>
      </c>
      <c r="E33" s="26">
        <v>73972.863824940097</v>
      </c>
      <c r="F33" s="26">
        <v>75878.371980946293</v>
      </c>
      <c r="G33" s="26">
        <v>77981.113676991605</v>
      </c>
      <c r="H33" s="26">
        <v>79471.899982093702</v>
      </c>
      <c r="I33" s="26">
        <v>81042.811520060204</v>
      </c>
      <c r="J33" s="26">
        <v>82697.159499380505</v>
      </c>
      <c r="K33" s="26">
        <v>84546.174179659196</v>
      </c>
      <c r="L33" s="26">
        <v>86628.269355913202</v>
      </c>
      <c r="M33" s="26">
        <v>88843.164313360801</v>
      </c>
      <c r="N33" s="26">
        <v>90990.431108192599</v>
      </c>
      <c r="O33" s="26">
        <v>93266.987567487304</v>
      </c>
      <c r="P33" s="26">
        <v>95552.965160196196</v>
      </c>
      <c r="Q33" s="26">
        <v>97842.973123366304</v>
      </c>
      <c r="R33" s="26">
        <v>100255.894901911</v>
      </c>
      <c r="S33" s="26">
        <v>102676.67735129999</v>
      </c>
      <c r="T33" s="26">
        <v>105104.29789171299</v>
      </c>
      <c r="U33" s="26">
        <v>107538.976799513</v>
      </c>
      <c r="V33" s="26">
        <v>109940.469332186</v>
      </c>
      <c r="W33" s="26">
        <v>112412.374569101</v>
      </c>
      <c r="X33" s="26">
        <v>114843.93757798</v>
      </c>
      <c r="Y33" s="26">
        <v>117341.67020466999</v>
      </c>
      <c r="Z33" s="26">
        <v>119801.143016284</v>
      </c>
      <c r="AA33" s="26">
        <v>122263.724309667</v>
      </c>
      <c r="AB33" s="26">
        <v>124701.799306524</v>
      </c>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x14ac:dyDescent="0.25">
      <c r="A34" t="s">
        <v>100</v>
      </c>
      <c r="B34" t="s">
        <v>194</v>
      </c>
      <c r="C34" s="26">
        <v>346406.24183844699</v>
      </c>
      <c r="D34" s="26">
        <v>355151.59542253602</v>
      </c>
      <c r="E34" s="26">
        <v>363582.39457026299</v>
      </c>
      <c r="F34" s="26">
        <v>371594.36369940499</v>
      </c>
      <c r="G34" s="26">
        <v>379724.83467419801</v>
      </c>
      <c r="H34" s="26">
        <v>383148.45973098697</v>
      </c>
      <c r="I34" s="26">
        <v>386749.18963966297</v>
      </c>
      <c r="J34" s="26">
        <v>390981.62755314901</v>
      </c>
      <c r="K34" s="26">
        <v>396625.43370830198</v>
      </c>
      <c r="L34" s="26">
        <v>403621.20721223298</v>
      </c>
      <c r="M34" s="26">
        <v>410818.516206406</v>
      </c>
      <c r="N34" s="26">
        <v>417583.04117196199</v>
      </c>
      <c r="O34" s="26">
        <v>424983.00269403</v>
      </c>
      <c r="P34" s="26">
        <v>432619.27435356402</v>
      </c>
      <c r="Q34" s="26">
        <v>440416.07538533799</v>
      </c>
      <c r="R34" s="26">
        <v>448531.99868867302</v>
      </c>
      <c r="S34" s="26">
        <v>456925.78107713198</v>
      </c>
      <c r="T34" s="26">
        <v>465501.78202118003</v>
      </c>
      <c r="U34" s="26">
        <v>474351.70782718202</v>
      </c>
      <c r="V34" s="26">
        <v>483163.53622752702</v>
      </c>
      <c r="W34" s="26">
        <v>492183.42160630401</v>
      </c>
      <c r="X34" s="26">
        <v>501276.15765748901</v>
      </c>
      <c r="Y34" s="26">
        <v>510673.54258799698</v>
      </c>
      <c r="Z34" s="26">
        <v>520058.06388868199</v>
      </c>
      <c r="AA34" s="26">
        <v>529544.31584851898</v>
      </c>
      <c r="AB34" s="26">
        <v>538829.00178167503</v>
      </c>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x14ac:dyDescent="0.25">
      <c r="A35" t="s">
        <v>101</v>
      </c>
      <c r="B35" t="s">
        <v>186</v>
      </c>
      <c r="C35" s="26">
        <v>34081.203849559002</v>
      </c>
      <c r="D35" s="26">
        <v>34548.874647288299</v>
      </c>
      <c r="E35" s="26">
        <v>35028.183106397802</v>
      </c>
      <c r="F35" s="26">
        <v>35537.843613793899</v>
      </c>
      <c r="G35" s="26">
        <v>36059.616181315898</v>
      </c>
      <c r="H35" s="26">
        <v>36524.714068597801</v>
      </c>
      <c r="I35" s="26">
        <v>37014.767860449901</v>
      </c>
      <c r="J35" s="26">
        <v>37481.761706368801</v>
      </c>
      <c r="K35" s="26">
        <v>37960.349087614901</v>
      </c>
      <c r="L35" s="26">
        <v>38455.459349102901</v>
      </c>
      <c r="M35" s="26">
        <v>38968.556640063602</v>
      </c>
      <c r="N35" s="26">
        <v>39449.306848049702</v>
      </c>
      <c r="O35" s="26">
        <v>39934.937783330199</v>
      </c>
      <c r="P35" s="26">
        <v>40426.232419109198</v>
      </c>
      <c r="Q35" s="26">
        <v>40882.9528783805</v>
      </c>
      <c r="R35" s="26">
        <v>41398.6947584015</v>
      </c>
      <c r="S35" s="26">
        <v>41805.920309152898</v>
      </c>
      <c r="T35" s="26">
        <v>42217.088873892899</v>
      </c>
      <c r="U35" s="26">
        <v>42633.866017497399</v>
      </c>
      <c r="V35" s="26">
        <v>43018.617353816502</v>
      </c>
      <c r="W35" s="26">
        <v>43411.249880531701</v>
      </c>
      <c r="X35" s="26">
        <v>43755.109164278299</v>
      </c>
      <c r="Y35" s="26">
        <v>44108.309237099696</v>
      </c>
      <c r="Z35" s="26">
        <v>44464.744548848801</v>
      </c>
      <c r="AA35" s="26">
        <v>44810.350203856899</v>
      </c>
      <c r="AB35" s="26">
        <v>45156.984398032997</v>
      </c>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25">
      <c r="A36" t="s">
        <v>101</v>
      </c>
      <c r="B36" t="s">
        <v>187</v>
      </c>
      <c r="C36" s="26">
        <v>38394.523869902798</v>
      </c>
      <c r="D36" s="26">
        <v>38652.042501575801</v>
      </c>
      <c r="E36" s="26">
        <v>38808.580142062703</v>
      </c>
      <c r="F36" s="26">
        <v>38914.4718561646</v>
      </c>
      <c r="G36" s="26">
        <v>39000.117521261898</v>
      </c>
      <c r="H36" s="26">
        <v>38971.233744403296</v>
      </c>
      <c r="I36" s="26">
        <v>38931.222356866499</v>
      </c>
      <c r="J36" s="26">
        <v>38977.055729752799</v>
      </c>
      <c r="K36" s="26">
        <v>39073.935755607497</v>
      </c>
      <c r="L36" s="26">
        <v>39256.724944870002</v>
      </c>
      <c r="M36" s="26">
        <v>39420.2825378384</v>
      </c>
      <c r="N36" s="26">
        <v>39584.050304343502</v>
      </c>
      <c r="O36" s="26">
        <v>39756.972808721403</v>
      </c>
      <c r="P36" s="26">
        <v>39939.765849277799</v>
      </c>
      <c r="Q36" s="26">
        <v>40174.221038948897</v>
      </c>
      <c r="R36" s="26">
        <v>40365.048161327402</v>
      </c>
      <c r="S36" s="26">
        <v>40632.709878894202</v>
      </c>
      <c r="T36" s="26">
        <v>40914.119897474498</v>
      </c>
      <c r="U36" s="26">
        <v>41204.231030848103</v>
      </c>
      <c r="V36" s="26">
        <v>41526.778579851802</v>
      </c>
      <c r="W36" s="26">
        <v>41861.247893267602</v>
      </c>
      <c r="X36" s="26">
        <v>42213.5470662148</v>
      </c>
      <c r="Y36" s="26">
        <v>42546.703625489798</v>
      </c>
      <c r="Z36" s="26">
        <v>42868.390048607602</v>
      </c>
      <c r="AA36" s="26">
        <v>43191.480881786403</v>
      </c>
      <c r="AB36" s="26">
        <v>43516.656611277504</v>
      </c>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x14ac:dyDescent="0.25">
      <c r="A37" t="s">
        <v>101</v>
      </c>
      <c r="B37" t="s">
        <v>188</v>
      </c>
      <c r="C37" s="26">
        <v>17119.991500413002</v>
      </c>
      <c r="D37" s="26">
        <v>17281.199951807099</v>
      </c>
      <c r="E37" s="26">
        <v>17382.532234324801</v>
      </c>
      <c r="F37" s="26">
        <v>17478.747985535399</v>
      </c>
      <c r="G37" s="26">
        <v>17546.752630318799</v>
      </c>
      <c r="H37" s="26">
        <v>17529.401849545098</v>
      </c>
      <c r="I37" s="26">
        <v>17514.2791241347</v>
      </c>
      <c r="J37" s="26">
        <v>17539.623941472899</v>
      </c>
      <c r="K37" s="26">
        <v>17595.551098511001</v>
      </c>
      <c r="L37" s="26">
        <v>17697.4279022345</v>
      </c>
      <c r="M37" s="26">
        <v>17805.611111787101</v>
      </c>
      <c r="N37" s="26">
        <v>17924.178871360102</v>
      </c>
      <c r="O37" s="26">
        <v>18052.958055588599</v>
      </c>
      <c r="P37" s="26">
        <v>18181.0108507599</v>
      </c>
      <c r="Q37" s="26">
        <v>18328.782052324499</v>
      </c>
      <c r="R37" s="26">
        <v>18464.9480004826</v>
      </c>
      <c r="S37" s="26">
        <v>18631.4266675123</v>
      </c>
      <c r="T37" s="26">
        <v>18801.4997698478</v>
      </c>
      <c r="U37" s="26">
        <v>18967.615952220702</v>
      </c>
      <c r="V37" s="26">
        <v>19145.3239699677</v>
      </c>
      <c r="W37" s="26">
        <v>19316.908830348701</v>
      </c>
      <c r="X37" s="26">
        <v>19487.809199897401</v>
      </c>
      <c r="Y37" s="26">
        <v>19647.958891484599</v>
      </c>
      <c r="Z37" s="26">
        <v>19803.800977131199</v>
      </c>
      <c r="AA37" s="26">
        <v>19959.025932930999</v>
      </c>
      <c r="AB37" s="26">
        <v>20113.692253236299</v>
      </c>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x14ac:dyDescent="0.25">
      <c r="A38" t="s">
        <v>101</v>
      </c>
      <c r="B38" t="s">
        <v>189</v>
      </c>
      <c r="C38" s="26">
        <v>3920.1385063023999</v>
      </c>
      <c r="D38" s="26">
        <v>3947.2743656535399</v>
      </c>
      <c r="E38" s="26">
        <v>3973.3455255197</v>
      </c>
      <c r="F38" s="26">
        <v>4003.2139433073198</v>
      </c>
      <c r="G38" s="26">
        <v>4027.1869456271002</v>
      </c>
      <c r="H38" s="26">
        <v>4052.8292378883798</v>
      </c>
      <c r="I38" s="26">
        <v>4082.76887145724</v>
      </c>
      <c r="J38" s="26">
        <v>4111.2606826969604</v>
      </c>
      <c r="K38" s="26">
        <v>4142.3661712391504</v>
      </c>
      <c r="L38" s="26">
        <v>4176.7838927147704</v>
      </c>
      <c r="M38" s="26">
        <v>4213.1932548737404</v>
      </c>
      <c r="N38" s="26">
        <v>4248.8378512913896</v>
      </c>
      <c r="O38" s="26">
        <v>4285.2840953981904</v>
      </c>
      <c r="P38" s="26">
        <v>4321.6549370003904</v>
      </c>
      <c r="Q38" s="26">
        <v>4356.7241798323403</v>
      </c>
      <c r="R38" s="26">
        <v>4393.0390649056999</v>
      </c>
      <c r="S38" s="26">
        <v>4424.9965897941702</v>
      </c>
      <c r="T38" s="26">
        <v>4459.0614101542196</v>
      </c>
      <c r="U38" s="26">
        <v>4493.1907179346399</v>
      </c>
      <c r="V38" s="26">
        <v>4525.7728383068097</v>
      </c>
      <c r="W38" s="26">
        <v>4560.0178679556502</v>
      </c>
      <c r="X38" s="26">
        <v>4587.6493542150602</v>
      </c>
      <c r="Y38" s="26">
        <v>4616.5218280139998</v>
      </c>
      <c r="Z38" s="26">
        <v>4645.3596734681596</v>
      </c>
      <c r="AA38" s="26">
        <v>4673.5783093689097</v>
      </c>
      <c r="AB38" s="26">
        <v>4700.1171384877198</v>
      </c>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x14ac:dyDescent="0.25">
      <c r="A39" t="s">
        <v>101</v>
      </c>
      <c r="B39" t="s">
        <v>190</v>
      </c>
      <c r="C39" s="26">
        <v>93515.857726177201</v>
      </c>
      <c r="D39" s="26">
        <v>94429.391466324698</v>
      </c>
      <c r="E39" s="26">
        <v>95192.641008305</v>
      </c>
      <c r="F39" s="26">
        <v>95934.277398801205</v>
      </c>
      <c r="G39" s="26">
        <v>96633.673278523696</v>
      </c>
      <c r="H39" s="26">
        <v>97078.178900434606</v>
      </c>
      <c r="I39" s="26">
        <v>97543.038212908301</v>
      </c>
      <c r="J39" s="26">
        <v>98109.7020602915</v>
      </c>
      <c r="K39" s="26">
        <v>98772.202112972504</v>
      </c>
      <c r="L39" s="26">
        <v>99586.396088922207</v>
      </c>
      <c r="M39" s="26">
        <v>100407.643544563</v>
      </c>
      <c r="N39" s="26">
        <v>101206.373875045</v>
      </c>
      <c r="O39" s="26">
        <v>102030.15274303799</v>
      </c>
      <c r="P39" s="26">
        <v>102868.664056147</v>
      </c>
      <c r="Q39" s="26">
        <v>103742.680149486</v>
      </c>
      <c r="R39" s="26">
        <v>104621.729985117</v>
      </c>
      <c r="S39" s="26">
        <v>105495.053445354</v>
      </c>
      <c r="T39" s="26">
        <v>106391.769951369</v>
      </c>
      <c r="U39" s="26">
        <v>107298.90371850099</v>
      </c>
      <c r="V39" s="26">
        <v>108216.492741943</v>
      </c>
      <c r="W39" s="26">
        <v>109149.424472104</v>
      </c>
      <c r="X39" s="26">
        <v>110044.114784606</v>
      </c>
      <c r="Y39" s="26">
        <v>110919.49358208801</v>
      </c>
      <c r="Z39" s="26">
        <v>111782.29524805601</v>
      </c>
      <c r="AA39" s="26">
        <v>112634.43532794301</v>
      </c>
      <c r="AB39" s="26">
        <v>113487.45040103501</v>
      </c>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x14ac:dyDescent="0.25">
      <c r="A40" t="s">
        <v>101</v>
      </c>
      <c r="B40" t="s">
        <v>191</v>
      </c>
      <c r="C40" s="26">
        <v>34942.988560858903</v>
      </c>
      <c r="D40" s="26">
        <v>35383.380776890299</v>
      </c>
      <c r="E40" s="26">
        <v>35821.943079515797</v>
      </c>
      <c r="F40" s="26">
        <v>36284.319945673204</v>
      </c>
      <c r="G40" s="26">
        <v>36866.325317605202</v>
      </c>
      <c r="H40" s="26">
        <v>37313.192033669598</v>
      </c>
      <c r="I40" s="26">
        <v>37795.7119542527</v>
      </c>
      <c r="J40" s="26">
        <v>38287.3179478577</v>
      </c>
      <c r="K40" s="26">
        <v>38808.6298215028</v>
      </c>
      <c r="L40" s="26">
        <v>39371.554986390198</v>
      </c>
      <c r="M40" s="26">
        <v>39946.314830116797</v>
      </c>
      <c r="N40" s="26">
        <v>40565.769911955998</v>
      </c>
      <c r="O40" s="26">
        <v>41174.711674565202</v>
      </c>
      <c r="P40" s="26">
        <v>41767.532287750997</v>
      </c>
      <c r="Q40" s="26">
        <v>42355.869722340802</v>
      </c>
      <c r="R40" s="26">
        <v>42969.9026724945</v>
      </c>
      <c r="S40" s="26">
        <v>43579.878941517301</v>
      </c>
      <c r="T40" s="26">
        <v>44169.250323263499</v>
      </c>
      <c r="U40" s="26">
        <v>44738.634401154399</v>
      </c>
      <c r="V40" s="26">
        <v>45285.589918942802</v>
      </c>
      <c r="W40" s="26">
        <v>45839.1815596776</v>
      </c>
      <c r="X40" s="26">
        <v>46367.536849667398</v>
      </c>
      <c r="Y40" s="26">
        <v>46891.583905277097</v>
      </c>
      <c r="Z40" s="26">
        <v>47399.416696626002</v>
      </c>
      <c r="AA40" s="26">
        <v>47896.778875453798</v>
      </c>
      <c r="AB40" s="26">
        <v>48403.984752632197</v>
      </c>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x14ac:dyDescent="0.25">
      <c r="A41" t="s">
        <v>101</v>
      </c>
      <c r="B41" t="s">
        <v>192</v>
      </c>
      <c r="C41" s="26">
        <v>4185.6173417706204</v>
      </c>
      <c r="D41" s="26">
        <v>4197.6723482685702</v>
      </c>
      <c r="E41" s="26">
        <v>4209.5029730802398</v>
      </c>
      <c r="F41" s="26">
        <v>4234.9797916871103</v>
      </c>
      <c r="G41" s="26">
        <v>4279.3375726269496</v>
      </c>
      <c r="H41" s="26">
        <v>4337.2912753340097</v>
      </c>
      <c r="I41" s="26">
        <v>4388.3307340258098</v>
      </c>
      <c r="J41" s="26">
        <v>4432.4513195853497</v>
      </c>
      <c r="K41" s="26">
        <v>4466.6210967999205</v>
      </c>
      <c r="L41" s="26">
        <v>4496.6967865690503</v>
      </c>
      <c r="M41" s="26">
        <v>4536.7695724298101</v>
      </c>
      <c r="N41" s="26">
        <v>4580.3020872582201</v>
      </c>
      <c r="O41" s="26">
        <v>4623.6083236922104</v>
      </c>
      <c r="P41" s="26">
        <v>4669.5287797608698</v>
      </c>
      <c r="Q41" s="26">
        <v>4712.7547505843904</v>
      </c>
      <c r="R41" s="26">
        <v>4759.51637593961</v>
      </c>
      <c r="S41" s="26">
        <v>4803.5331342627396</v>
      </c>
      <c r="T41" s="26">
        <v>4848.5627933817505</v>
      </c>
      <c r="U41" s="26">
        <v>4891.0403329377204</v>
      </c>
      <c r="V41" s="26">
        <v>4930.82109680955</v>
      </c>
      <c r="W41" s="26">
        <v>4970.2572433948799</v>
      </c>
      <c r="X41" s="26">
        <v>4996.21744932815</v>
      </c>
      <c r="Y41" s="26">
        <v>5023.1750055795001</v>
      </c>
      <c r="Z41" s="26">
        <v>5052.1628097774101</v>
      </c>
      <c r="AA41" s="26">
        <v>5078.8446795376103</v>
      </c>
      <c r="AB41" s="26">
        <v>5100.6550728996299</v>
      </c>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x14ac:dyDescent="0.25">
      <c r="A42" t="s">
        <v>101</v>
      </c>
      <c r="B42" t="s">
        <v>193</v>
      </c>
      <c r="C42" s="26">
        <v>39128.605902629497</v>
      </c>
      <c r="D42" s="26">
        <v>39581.053125158898</v>
      </c>
      <c r="E42" s="26">
        <v>40031.446052596002</v>
      </c>
      <c r="F42" s="26">
        <v>40519.299737360299</v>
      </c>
      <c r="G42" s="26">
        <v>41145.662890232197</v>
      </c>
      <c r="H42" s="26">
        <v>41650.483309003597</v>
      </c>
      <c r="I42" s="26">
        <v>42184.042688278503</v>
      </c>
      <c r="J42" s="26">
        <v>42719.769267443102</v>
      </c>
      <c r="K42" s="26">
        <v>43275.2509183027</v>
      </c>
      <c r="L42" s="26">
        <v>43868.251772959302</v>
      </c>
      <c r="M42" s="26">
        <v>44483.084402546599</v>
      </c>
      <c r="N42" s="26">
        <v>45146.071999214197</v>
      </c>
      <c r="O42" s="26">
        <v>45798.319998257401</v>
      </c>
      <c r="P42" s="26">
        <v>46437.061067511902</v>
      </c>
      <c r="Q42" s="26">
        <v>47068.624472925199</v>
      </c>
      <c r="R42" s="26">
        <v>47729.419048434102</v>
      </c>
      <c r="S42" s="26">
        <v>48383.412075779997</v>
      </c>
      <c r="T42" s="26">
        <v>49017.813116645302</v>
      </c>
      <c r="U42" s="26">
        <v>49629.674734092099</v>
      </c>
      <c r="V42" s="26">
        <v>50216.411015752397</v>
      </c>
      <c r="W42" s="26">
        <v>50809.438803072502</v>
      </c>
      <c r="X42" s="26">
        <v>51363.754298995504</v>
      </c>
      <c r="Y42" s="26">
        <v>51914.758910856603</v>
      </c>
      <c r="Z42" s="26">
        <v>52451.579506403403</v>
      </c>
      <c r="AA42" s="26">
        <v>52975.623554991398</v>
      </c>
      <c r="AB42" s="26">
        <v>53504.639825531798</v>
      </c>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x14ac:dyDescent="0.25">
      <c r="A43" t="s">
        <v>101</v>
      </c>
      <c r="B43" t="s">
        <v>194</v>
      </c>
      <c r="C43" s="26">
        <v>132644.46362880699</v>
      </c>
      <c r="D43" s="26">
        <v>134010.444591484</v>
      </c>
      <c r="E43" s="26">
        <v>135224.08706090099</v>
      </c>
      <c r="F43" s="26">
        <v>136453.577136162</v>
      </c>
      <c r="G43" s="26">
        <v>137779.33616875601</v>
      </c>
      <c r="H43" s="26">
        <v>138728.66220943801</v>
      </c>
      <c r="I43" s="26">
        <v>139727.080901187</v>
      </c>
      <c r="J43" s="26">
        <v>140829.47132773499</v>
      </c>
      <c r="K43" s="26">
        <v>142047.45303127501</v>
      </c>
      <c r="L43" s="26">
        <v>143454.64786188101</v>
      </c>
      <c r="M43" s="26">
        <v>144890.727947109</v>
      </c>
      <c r="N43" s="26">
        <v>146352.44587425899</v>
      </c>
      <c r="O43" s="26">
        <v>147828.47274129599</v>
      </c>
      <c r="P43" s="26">
        <v>149305.72512365901</v>
      </c>
      <c r="Q43" s="26">
        <v>150811.304622411</v>
      </c>
      <c r="R43" s="26">
        <v>152351.14903355099</v>
      </c>
      <c r="S43" s="26">
        <v>153878.465521134</v>
      </c>
      <c r="T43" s="26">
        <v>155409.583068015</v>
      </c>
      <c r="U43" s="26">
        <v>156928.57845259301</v>
      </c>
      <c r="V43" s="26">
        <v>158432.90375769499</v>
      </c>
      <c r="W43" s="26">
        <v>159958.863275176</v>
      </c>
      <c r="X43" s="26">
        <v>161407.86908360099</v>
      </c>
      <c r="Y43" s="26">
        <v>162834.252492945</v>
      </c>
      <c r="Z43" s="26">
        <v>164233.87475445899</v>
      </c>
      <c r="AA43" s="26">
        <v>165610.058882935</v>
      </c>
      <c r="AB43" s="26">
        <v>166992.09022656601</v>
      </c>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x14ac:dyDescent="0.25">
      <c r="A44" t="s">
        <v>102</v>
      </c>
      <c r="B44" t="s">
        <v>186</v>
      </c>
      <c r="C44" s="26">
        <v>59852.439362063502</v>
      </c>
      <c r="D44" s="26">
        <v>60989.771131196598</v>
      </c>
      <c r="E44" s="26">
        <v>62188.695171989799</v>
      </c>
      <c r="F44" s="26">
        <v>63489.8100061492</v>
      </c>
      <c r="G44" s="26">
        <v>64922.278125657002</v>
      </c>
      <c r="H44" s="26">
        <v>65990.633887291406</v>
      </c>
      <c r="I44" s="26">
        <v>67096.392150722895</v>
      </c>
      <c r="J44" s="26">
        <v>68243.0845339753</v>
      </c>
      <c r="K44" s="26">
        <v>69398.477888326393</v>
      </c>
      <c r="L44" s="26">
        <v>70620.417578148001</v>
      </c>
      <c r="M44" s="26">
        <v>71895.856222064001</v>
      </c>
      <c r="N44" s="26">
        <v>73159.309378270205</v>
      </c>
      <c r="O44" s="26">
        <v>74446.953386273293</v>
      </c>
      <c r="P44" s="26">
        <v>75692.230232411894</v>
      </c>
      <c r="Q44" s="26">
        <v>76906.458509856297</v>
      </c>
      <c r="R44" s="26">
        <v>78238.963694379199</v>
      </c>
      <c r="S44" s="26">
        <v>79431.075862710102</v>
      </c>
      <c r="T44" s="26">
        <v>80601.948196019803</v>
      </c>
      <c r="U44" s="26">
        <v>81764.711741161795</v>
      </c>
      <c r="V44" s="26">
        <v>82894.552310834595</v>
      </c>
      <c r="W44" s="26">
        <v>84029.863806204594</v>
      </c>
      <c r="X44" s="26">
        <v>85091.085956613097</v>
      </c>
      <c r="Y44" s="26">
        <v>86167.596193502904</v>
      </c>
      <c r="Z44" s="26">
        <v>87248.818569229799</v>
      </c>
      <c r="AA44" s="26">
        <v>88325.529071852798</v>
      </c>
      <c r="AB44" s="26">
        <v>89407.131901127694</v>
      </c>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25">
      <c r="A45" t="s">
        <v>102</v>
      </c>
      <c r="B45" t="s">
        <v>187</v>
      </c>
      <c r="C45" s="26">
        <v>65746.922364592203</v>
      </c>
      <c r="D45" s="26">
        <v>66343.897210226802</v>
      </c>
      <c r="E45" s="26">
        <v>66999.009944778605</v>
      </c>
      <c r="F45" s="26">
        <v>67615.635900670299</v>
      </c>
      <c r="G45" s="26">
        <v>68516.996154328401</v>
      </c>
      <c r="H45" s="26">
        <v>68967.441062304104</v>
      </c>
      <c r="I45" s="26">
        <v>69366.777644296802</v>
      </c>
      <c r="J45" s="26">
        <v>69902.743140187406</v>
      </c>
      <c r="K45" s="26">
        <v>70543.5768011006</v>
      </c>
      <c r="L45" s="26">
        <v>71301.047310265305</v>
      </c>
      <c r="M45" s="26">
        <v>72013.882443462804</v>
      </c>
      <c r="N45" s="26">
        <v>72692.105548513704</v>
      </c>
      <c r="O45" s="26">
        <v>73389.217751798496</v>
      </c>
      <c r="P45" s="26">
        <v>74123.939038942699</v>
      </c>
      <c r="Q45" s="26">
        <v>74943.886571261901</v>
      </c>
      <c r="R45" s="26">
        <v>75692.345700567806</v>
      </c>
      <c r="S45" s="26">
        <v>76545.538238420704</v>
      </c>
      <c r="T45" s="26">
        <v>77441.3050401894</v>
      </c>
      <c r="U45" s="26">
        <v>78357.942186611006</v>
      </c>
      <c r="V45" s="26">
        <v>79327.886043016493</v>
      </c>
      <c r="W45" s="26">
        <v>80323.490406216006</v>
      </c>
      <c r="X45" s="26">
        <v>81343.685641630596</v>
      </c>
      <c r="Y45" s="26">
        <v>82338.553987204301</v>
      </c>
      <c r="Z45" s="26">
        <v>83310.033962122994</v>
      </c>
      <c r="AA45" s="26">
        <v>84289.133606222706</v>
      </c>
      <c r="AB45" s="26">
        <v>85280.8605375021</v>
      </c>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row>
    <row r="46" spans="1:60" x14ac:dyDescent="0.25">
      <c r="A46" t="s">
        <v>102</v>
      </c>
      <c r="B46" t="s">
        <v>188</v>
      </c>
      <c r="C46" s="26">
        <v>27298.9185449336</v>
      </c>
      <c r="D46" s="26">
        <v>27605.324752612101</v>
      </c>
      <c r="E46" s="26">
        <v>27896.0840977794</v>
      </c>
      <c r="F46" s="26">
        <v>28181.3032772681</v>
      </c>
      <c r="G46" s="26">
        <v>28546.8948289486</v>
      </c>
      <c r="H46" s="26">
        <v>28713.380780856001</v>
      </c>
      <c r="I46" s="26">
        <v>28883.1040337165</v>
      </c>
      <c r="J46" s="26">
        <v>29112.351496347699</v>
      </c>
      <c r="K46" s="26">
        <v>29391.0825421708</v>
      </c>
      <c r="L46" s="26">
        <v>29749.902816688998</v>
      </c>
      <c r="M46" s="26">
        <v>30114.147327869901</v>
      </c>
      <c r="N46" s="26">
        <v>30497.2946819022</v>
      </c>
      <c r="O46" s="26">
        <v>30871.800626081698</v>
      </c>
      <c r="P46" s="26">
        <v>31268.223041845002</v>
      </c>
      <c r="Q46" s="26">
        <v>31698.971890390101</v>
      </c>
      <c r="R46" s="26">
        <v>32099.2391672388</v>
      </c>
      <c r="S46" s="26">
        <v>32551.284023030199</v>
      </c>
      <c r="T46" s="26">
        <v>33014.439878683501</v>
      </c>
      <c r="U46" s="26">
        <v>33475.764680428598</v>
      </c>
      <c r="V46" s="26">
        <v>33949.272717842701</v>
      </c>
      <c r="W46" s="26">
        <v>34422.542951747797</v>
      </c>
      <c r="X46" s="26">
        <v>34883.549683231897</v>
      </c>
      <c r="Y46" s="26">
        <v>35329.478616385</v>
      </c>
      <c r="Z46" s="26">
        <v>35766.501210494403</v>
      </c>
      <c r="AA46" s="26">
        <v>36198.016664774397</v>
      </c>
      <c r="AB46" s="26">
        <v>36626.325681390699</v>
      </c>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row>
    <row r="47" spans="1:60" x14ac:dyDescent="0.25">
      <c r="A47" t="s">
        <v>102</v>
      </c>
      <c r="B47" t="s">
        <v>189</v>
      </c>
      <c r="C47" s="26">
        <v>5851.1490526257603</v>
      </c>
      <c r="D47" s="26">
        <v>5912.7927007675999</v>
      </c>
      <c r="E47" s="26">
        <v>5987.8732424694399</v>
      </c>
      <c r="F47" s="26">
        <v>6058.3803381909602</v>
      </c>
      <c r="G47" s="26">
        <v>6145.9867990288003</v>
      </c>
      <c r="H47" s="26">
        <v>6211.57516957184</v>
      </c>
      <c r="I47" s="26">
        <v>6281.54784739139</v>
      </c>
      <c r="J47" s="26">
        <v>6358.6503067796702</v>
      </c>
      <c r="K47" s="26">
        <v>6441.0809431306598</v>
      </c>
      <c r="L47" s="26">
        <v>6531.01115982176</v>
      </c>
      <c r="M47" s="26">
        <v>6626.7306488844697</v>
      </c>
      <c r="N47" s="26">
        <v>6724.3184734727101</v>
      </c>
      <c r="O47" s="26">
        <v>6822.5229834621596</v>
      </c>
      <c r="P47" s="26">
        <v>6916.7618642019597</v>
      </c>
      <c r="Q47" s="26">
        <v>7008.4553730879798</v>
      </c>
      <c r="R47" s="26">
        <v>7103.73969253</v>
      </c>
      <c r="S47" s="26">
        <v>7191.6953995783897</v>
      </c>
      <c r="T47" s="26">
        <v>7278.6376154576301</v>
      </c>
      <c r="U47" s="26">
        <v>7365.5354655129704</v>
      </c>
      <c r="V47" s="26">
        <v>7450.0533553408804</v>
      </c>
      <c r="W47" s="26">
        <v>7535.6141785373702</v>
      </c>
      <c r="X47" s="26">
        <v>7611.3096687118395</v>
      </c>
      <c r="Y47" s="26">
        <v>7686.9320109310001</v>
      </c>
      <c r="Z47" s="26">
        <v>7764.3629478342</v>
      </c>
      <c r="AA47" s="26">
        <v>7841.2362272904102</v>
      </c>
      <c r="AB47" s="26">
        <v>7915.59732421017</v>
      </c>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x14ac:dyDescent="0.25">
      <c r="A48" t="s">
        <v>102</v>
      </c>
      <c r="B48" t="s">
        <v>190</v>
      </c>
      <c r="C48" s="26">
        <v>158749.42932421499</v>
      </c>
      <c r="D48" s="26">
        <v>160851.785794803</v>
      </c>
      <c r="E48" s="26">
        <v>163071.662457017</v>
      </c>
      <c r="F48" s="26">
        <v>165345.12952227899</v>
      </c>
      <c r="G48" s="26">
        <v>168132.155907963</v>
      </c>
      <c r="H48" s="26">
        <v>169883.030900023</v>
      </c>
      <c r="I48" s="26">
        <v>171627.82167612799</v>
      </c>
      <c r="J48" s="26">
        <v>173616.82947729001</v>
      </c>
      <c r="K48" s="26">
        <v>175774.21817472801</v>
      </c>
      <c r="L48" s="26">
        <v>178202.37886492399</v>
      </c>
      <c r="M48" s="26">
        <v>180650.61664228101</v>
      </c>
      <c r="N48" s="26">
        <v>183073.028082159</v>
      </c>
      <c r="O48" s="26">
        <v>185530.494747616</v>
      </c>
      <c r="P48" s="26">
        <v>188001.154177402</v>
      </c>
      <c r="Q48" s="26">
        <v>190557.77234459599</v>
      </c>
      <c r="R48" s="26">
        <v>193134.288254716</v>
      </c>
      <c r="S48" s="26">
        <v>195719.59352373899</v>
      </c>
      <c r="T48" s="26">
        <v>198336.33073034999</v>
      </c>
      <c r="U48" s="26">
        <v>200963.95407371401</v>
      </c>
      <c r="V48" s="26">
        <v>203621.764427035</v>
      </c>
      <c r="W48" s="26">
        <v>206311.51134270601</v>
      </c>
      <c r="X48" s="26">
        <v>208929.63095018701</v>
      </c>
      <c r="Y48" s="26">
        <v>211522.560808023</v>
      </c>
      <c r="Z48" s="26">
        <v>214089.71668968099</v>
      </c>
      <c r="AA48" s="26">
        <v>216653.91557014</v>
      </c>
      <c r="AB48" s="26">
        <v>219229.91544423101</v>
      </c>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x14ac:dyDescent="0.25">
      <c r="A49" t="s">
        <v>102</v>
      </c>
      <c r="B49" t="s">
        <v>191</v>
      </c>
      <c r="C49" s="26">
        <v>57124.738376049703</v>
      </c>
      <c r="D49" s="26">
        <v>58082.792811258398</v>
      </c>
      <c r="E49" s="26">
        <v>59042.485038338098</v>
      </c>
      <c r="F49" s="26">
        <v>60126.121750876002</v>
      </c>
      <c r="G49" s="26">
        <v>61443.9196966253</v>
      </c>
      <c r="H49" s="26">
        <v>62474.7916399151</v>
      </c>
      <c r="I49" s="26">
        <v>63570.808879714801</v>
      </c>
      <c r="J49" s="26">
        <v>64697.167744131999</v>
      </c>
      <c r="K49" s="26">
        <v>65902.177269708496</v>
      </c>
      <c r="L49" s="26">
        <v>67172.832778816795</v>
      </c>
      <c r="M49" s="26">
        <v>68490.166398673304</v>
      </c>
      <c r="N49" s="26">
        <v>69872.5941249514</v>
      </c>
      <c r="O49" s="26">
        <v>71229.198538119395</v>
      </c>
      <c r="P49" s="26">
        <v>72580.830528271705</v>
      </c>
      <c r="Q49" s="26">
        <v>73941.740465810595</v>
      </c>
      <c r="R49" s="26">
        <v>75346.289531204093</v>
      </c>
      <c r="S49" s="26">
        <v>76750.544783229503</v>
      </c>
      <c r="T49" s="26">
        <v>78150.920052009504</v>
      </c>
      <c r="U49" s="26">
        <v>79507.811266746197</v>
      </c>
      <c r="V49" s="26">
        <v>80847.970462341997</v>
      </c>
      <c r="W49" s="26">
        <v>82194.414455976003</v>
      </c>
      <c r="X49" s="26">
        <v>83518.769647562993</v>
      </c>
      <c r="Y49" s="26">
        <v>84826.745061069494</v>
      </c>
      <c r="Z49" s="26">
        <v>86115.737998644807</v>
      </c>
      <c r="AA49" s="26">
        <v>87373.880670594299</v>
      </c>
      <c r="AB49" s="26">
        <v>88647.138986920705</v>
      </c>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x14ac:dyDescent="0.25">
      <c r="A50" t="s">
        <v>102</v>
      </c>
      <c r="B50" t="s">
        <v>192</v>
      </c>
      <c r="C50" s="26">
        <v>8817.4682556829794</v>
      </c>
      <c r="D50" s="26">
        <v>8891.4513092908492</v>
      </c>
      <c r="E50" s="26">
        <v>8994.6127395988296</v>
      </c>
      <c r="F50" s="26">
        <v>9085.7713479552094</v>
      </c>
      <c r="G50" s="26">
        <v>9177.3223807625509</v>
      </c>
      <c r="H50" s="26">
        <v>9238.8316494049504</v>
      </c>
      <c r="I50" s="26">
        <v>9292.6596525637106</v>
      </c>
      <c r="J50" s="26">
        <v>9366.11149191193</v>
      </c>
      <c r="K50" s="26">
        <v>9444.3846451712798</v>
      </c>
      <c r="L50" s="26">
        <v>9547.9010069835804</v>
      </c>
      <c r="M50" s="26">
        <v>9683.8611313105102</v>
      </c>
      <c r="N50" s="26">
        <v>9848.2364056888291</v>
      </c>
      <c r="O50" s="26">
        <v>10014.558258490701</v>
      </c>
      <c r="P50" s="26">
        <v>10179.480857079599</v>
      </c>
      <c r="Q50" s="26">
        <v>10341.320550568</v>
      </c>
      <c r="R50" s="26">
        <v>10509.6331713483</v>
      </c>
      <c r="S50" s="26">
        <v>10667.2676719309</v>
      </c>
      <c r="T50" s="26">
        <v>10824.287804428001</v>
      </c>
      <c r="U50" s="26">
        <v>10969.448467783601</v>
      </c>
      <c r="V50" s="26">
        <v>11099.829836810801</v>
      </c>
      <c r="W50" s="26">
        <v>11233.1177346234</v>
      </c>
      <c r="X50" s="26">
        <v>11327.355451531301</v>
      </c>
      <c r="Y50" s="26">
        <v>11419.8224675397</v>
      </c>
      <c r="Z50" s="26">
        <v>11517.198516573801</v>
      </c>
      <c r="AA50" s="26">
        <v>11605.8721974255</v>
      </c>
      <c r="AB50" s="26">
        <v>11681.270148416401</v>
      </c>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row>
    <row r="51" spans="1:60" x14ac:dyDescent="0.25">
      <c r="A51" t="s">
        <v>102</v>
      </c>
      <c r="B51" t="s">
        <v>193</v>
      </c>
      <c r="C51" s="26">
        <v>65942.206631732697</v>
      </c>
      <c r="D51" s="26">
        <v>66974.244120549207</v>
      </c>
      <c r="E51" s="26">
        <v>68037.097777936899</v>
      </c>
      <c r="F51" s="26">
        <v>69211.893098831206</v>
      </c>
      <c r="G51" s="26">
        <v>70621.242077387898</v>
      </c>
      <c r="H51" s="26">
        <v>71713.623289320094</v>
      </c>
      <c r="I51" s="26">
        <v>72863.468532278494</v>
      </c>
      <c r="J51" s="26">
        <v>74063.279236044007</v>
      </c>
      <c r="K51" s="26">
        <v>75346.5619148798</v>
      </c>
      <c r="L51" s="26">
        <v>76720.733785800301</v>
      </c>
      <c r="M51" s="26">
        <v>78174.027529983796</v>
      </c>
      <c r="N51" s="26">
        <v>79720.830530640305</v>
      </c>
      <c r="O51" s="26">
        <v>81243.756796610105</v>
      </c>
      <c r="P51" s="26">
        <v>82760.311385351306</v>
      </c>
      <c r="Q51" s="26">
        <v>84283.061016378604</v>
      </c>
      <c r="R51" s="26">
        <v>85855.922702552401</v>
      </c>
      <c r="S51" s="26">
        <v>87417.812455160398</v>
      </c>
      <c r="T51" s="26">
        <v>88975.207856437497</v>
      </c>
      <c r="U51" s="26">
        <v>90477.259734529798</v>
      </c>
      <c r="V51" s="26">
        <v>91947.800299152805</v>
      </c>
      <c r="W51" s="26">
        <v>93427.532190599406</v>
      </c>
      <c r="X51" s="26">
        <v>94846.125099094294</v>
      </c>
      <c r="Y51" s="26">
        <v>96246.567528609201</v>
      </c>
      <c r="Z51" s="26">
        <v>97632.936515218593</v>
      </c>
      <c r="AA51" s="26">
        <v>98979.752868019699</v>
      </c>
      <c r="AB51" s="26">
        <v>100328.409135337</v>
      </c>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row>
    <row r="52" spans="1:60" x14ac:dyDescent="0.25">
      <c r="A52" t="s">
        <v>102</v>
      </c>
      <c r="B52" t="s">
        <v>194</v>
      </c>
      <c r="C52" s="26">
        <v>224691.635955948</v>
      </c>
      <c r="D52" s="26">
        <v>227826.029915352</v>
      </c>
      <c r="E52" s="26">
        <v>231108.76023495401</v>
      </c>
      <c r="F52" s="26">
        <v>234557.02262110999</v>
      </c>
      <c r="G52" s="26">
        <v>238753.39798535101</v>
      </c>
      <c r="H52" s="26">
        <v>241596.65418934301</v>
      </c>
      <c r="I52" s="26">
        <v>244491.29020840599</v>
      </c>
      <c r="J52" s="26">
        <v>247680.10871333399</v>
      </c>
      <c r="K52" s="26">
        <v>251120.78008960799</v>
      </c>
      <c r="L52" s="26">
        <v>254923.11265072401</v>
      </c>
      <c r="M52" s="26">
        <v>258824.64417226499</v>
      </c>
      <c r="N52" s="26">
        <v>262793.85861279903</v>
      </c>
      <c r="O52" s="26">
        <v>266774.25154422602</v>
      </c>
      <c r="P52" s="26">
        <v>270761.46556275297</v>
      </c>
      <c r="Q52" s="26">
        <v>274840.83336097503</v>
      </c>
      <c r="R52" s="26">
        <v>278990.21095726802</v>
      </c>
      <c r="S52" s="26">
        <v>283137.40597889997</v>
      </c>
      <c r="T52" s="26">
        <v>287311.538586788</v>
      </c>
      <c r="U52" s="26">
        <v>291441.21380824398</v>
      </c>
      <c r="V52" s="26">
        <v>295569.56472618802</v>
      </c>
      <c r="W52" s="26">
        <v>299739.043533305</v>
      </c>
      <c r="X52" s="26">
        <v>303775.75604928198</v>
      </c>
      <c r="Y52" s="26">
        <v>307769.12833663198</v>
      </c>
      <c r="Z52" s="26">
        <v>311722.65320489998</v>
      </c>
      <c r="AA52" s="26">
        <v>315633.66843815998</v>
      </c>
      <c r="AB52" s="26">
        <v>319558.324579568</v>
      </c>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row>
    <row r="53" spans="1:60" x14ac:dyDescent="0.25">
      <c r="A53" t="s">
        <v>103</v>
      </c>
      <c r="B53" t="s">
        <v>186</v>
      </c>
      <c r="C53" s="26">
        <v>43316.115270647198</v>
      </c>
      <c r="D53" s="26">
        <v>44315.1922828038</v>
      </c>
      <c r="E53" s="26">
        <v>45148.024288629698</v>
      </c>
      <c r="F53" s="26">
        <v>46050.467251815702</v>
      </c>
      <c r="G53" s="26">
        <v>47034.189655057598</v>
      </c>
      <c r="H53" s="26">
        <v>47837.722967188798</v>
      </c>
      <c r="I53" s="26">
        <v>48628.5627015918</v>
      </c>
      <c r="J53" s="26">
        <v>49409.299789309502</v>
      </c>
      <c r="K53" s="26">
        <v>50224.941987676997</v>
      </c>
      <c r="L53" s="26">
        <v>51102.7857302599</v>
      </c>
      <c r="M53" s="26">
        <v>52018.057046214002</v>
      </c>
      <c r="N53" s="26">
        <v>52914.736708743098</v>
      </c>
      <c r="O53" s="26">
        <v>53825.766309520499</v>
      </c>
      <c r="P53" s="26">
        <v>54728.5973210835</v>
      </c>
      <c r="Q53" s="26">
        <v>55615.460053946699</v>
      </c>
      <c r="R53" s="26">
        <v>56570.711655225801</v>
      </c>
      <c r="S53" s="26">
        <v>57397.2841870907</v>
      </c>
      <c r="T53" s="26">
        <v>58270.7663935651</v>
      </c>
      <c r="U53" s="26">
        <v>59126.425371186597</v>
      </c>
      <c r="V53" s="26">
        <v>59961.836000934498</v>
      </c>
      <c r="W53" s="26">
        <v>60787.553766629098</v>
      </c>
      <c r="X53" s="26">
        <v>61565.853707481598</v>
      </c>
      <c r="Y53" s="26">
        <v>62395.608666967702</v>
      </c>
      <c r="Z53" s="26">
        <v>63212.408365064599</v>
      </c>
      <c r="AA53" s="26">
        <v>64027.4563358585</v>
      </c>
      <c r="AB53" s="26">
        <v>64842.291134562802</v>
      </c>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x14ac:dyDescent="0.25">
      <c r="A54" t="s">
        <v>103</v>
      </c>
      <c r="B54" t="s">
        <v>187</v>
      </c>
      <c r="C54" s="26">
        <v>46482.417691829098</v>
      </c>
      <c r="D54" s="26">
        <v>46839.208856453697</v>
      </c>
      <c r="E54" s="26">
        <v>47250.672787879797</v>
      </c>
      <c r="F54" s="26">
        <v>47588.846417113498</v>
      </c>
      <c r="G54" s="26">
        <v>48085.045002526502</v>
      </c>
      <c r="H54" s="26">
        <v>48303.073456907099</v>
      </c>
      <c r="I54" s="26">
        <v>48514.087274511803</v>
      </c>
      <c r="J54" s="26">
        <v>48815.515799019202</v>
      </c>
      <c r="K54" s="26">
        <v>49232.785189894799</v>
      </c>
      <c r="L54" s="26">
        <v>49761.021523827701</v>
      </c>
      <c r="M54" s="26">
        <v>50305.201553972896</v>
      </c>
      <c r="N54" s="26">
        <v>50839.877883867797</v>
      </c>
      <c r="O54" s="26">
        <v>51394.2042557272</v>
      </c>
      <c r="P54" s="26">
        <v>51999.315467429202</v>
      </c>
      <c r="Q54" s="26">
        <v>52655.918532749303</v>
      </c>
      <c r="R54" s="26">
        <v>53281.508992940799</v>
      </c>
      <c r="S54" s="26">
        <v>53990.350827249997</v>
      </c>
      <c r="T54" s="26">
        <v>54692.832066467403</v>
      </c>
      <c r="U54" s="26">
        <v>55428.7242877178</v>
      </c>
      <c r="V54" s="26">
        <v>56214.801341079801</v>
      </c>
      <c r="W54" s="26">
        <v>57011.990306035303</v>
      </c>
      <c r="X54" s="26">
        <v>57827.881599750101</v>
      </c>
      <c r="Y54" s="26">
        <v>58621.181279019598</v>
      </c>
      <c r="Z54" s="26">
        <v>59406.631509119601</v>
      </c>
      <c r="AA54" s="26">
        <v>60203.498535955703</v>
      </c>
      <c r="AB54" s="26">
        <v>60996.902202392397</v>
      </c>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60" x14ac:dyDescent="0.25">
      <c r="A55" t="s">
        <v>103</v>
      </c>
      <c r="B55" t="s">
        <v>188</v>
      </c>
      <c r="C55" s="26">
        <v>18571.5064572058</v>
      </c>
      <c r="D55" s="26">
        <v>18761.249217868499</v>
      </c>
      <c r="E55" s="26">
        <v>18951.304851535198</v>
      </c>
      <c r="F55" s="26">
        <v>19112.796666146001</v>
      </c>
      <c r="G55" s="26">
        <v>19279.287817613302</v>
      </c>
      <c r="H55" s="26">
        <v>19364.865066612401</v>
      </c>
      <c r="I55" s="26">
        <v>19464.438623771799</v>
      </c>
      <c r="J55" s="26">
        <v>19602.761094728299</v>
      </c>
      <c r="K55" s="26">
        <v>19789.5407881998</v>
      </c>
      <c r="L55" s="26">
        <v>20025.055448662999</v>
      </c>
      <c r="M55" s="26">
        <v>20265.694418603402</v>
      </c>
      <c r="N55" s="26">
        <v>20528.700476537</v>
      </c>
      <c r="O55" s="26">
        <v>20803.162183017201</v>
      </c>
      <c r="P55" s="26">
        <v>21093.426766572498</v>
      </c>
      <c r="Q55" s="26">
        <v>21405.915615443599</v>
      </c>
      <c r="R55" s="26">
        <v>21711.359606853501</v>
      </c>
      <c r="S55" s="26">
        <v>22057.832562532902</v>
      </c>
      <c r="T55" s="26">
        <v>22394.795690169201</v>
      </c>
      <c r="U55" s="26">
        <v>22737.955793134501</v>
      </c>
      <c r="V55" s="26">
        <v>23092.874511383299</v>
      </c>
      <c r="W55" s="26">
        <v>23446.109709149499</v>
      </c>
      <c r="X55" s="26">
        <v>23796.1540500009</v>
      </c>
      <c r="Y55" s="26">
        <v>24129.311119338101</v>
      </c>
      <c r="Z55" s="26">
        <v>24464.904406268499</v>
      </c>
      <c r="AA55" s="26">
        <v>24801.4761394255</v>
      </c>
      <c r="AB55" s="26">
        <v>25137.611883653401</v>
      </c>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60" x14ac:dyDescent="0.25">
      <c r="A56" t="s">
        <v>103</v>
      </c>
      <c r="B56" t="s">
        <v>189</v>
      </c>
      <c r="C56" s="26">
        <v>4500.4752980042304</v>
      </c>
      <c r="D56" s="26">
        <v>4560.4498407603896</v>
      </c>
      <c r="E56" s="26">
        <v>4620.3759792996398</v>
      </c>
      <c r="F56" s="26">
        <v>4674.7148110011403</v>
      </c>
      <c r="G56" s="26">
        <v>4727.9903157257004</v>
      </c>
      <c r="H56" s="26">
        <v>4758.9406591413099</v>
      </c>
      <c r="I56" s="26">
        <v>4795.7279807271998</v>
      </c>
      <c r="J56" s="26">
        <v>4839.5136532284296</v>
      </c>
      <c r="K56" s="26">
        <v>4893.1944231745501</v>
      </c>
      <c r="L56" s="26">
        <v>4957.4605296706504</v>
      </c>
      <c r="M56" s="26">
        <v>5025.2506256858996</v>
      </c>
      <c r="N56" s="26">
        <v>5094.0468952292204</v>
      </c>
      <c r="O56" s="26">
        <v>5166.1692486864504</v>
      </c>
      <c r="P56" s="26">
        <v>5235.0327984715695</v>
      </c>
      <c r="Q56" s="26">
        <v>5305.3757598618004</v>
      </c>
      <c r="R56" s="26">
        <v>5375.6579855761001</v>
      </c>
      <c r="S56" s="26">
        <v>5439.7983612252701</v>
      </c>
      <c r="T56" s="26">
        <v>5507.1971400830298</v>
      </c>
      <c r="U56" s="26">
        <v>5574.9566044228104</v>
      </c>
      <c r="V56" s="26">
        <v>5642.2744995460798</v>
      </c>
      <c r="W56" s="26">
        <v>5710.0924256767603</v>
      </c>
      <c r="X56" s="26">
        <v>5771.2802675329704</v>
      </c>
      <c r="Y56" s="26">
        <v>5835.8788017929501</v>
      </c>
      <c r="Z56" s="26">
        <v>5900.2989959947499</v>
      </c>
      <c r="AA56" s="26">
        <v>5963.9911937138804</v>
      </c>
      <c r="AB56" s="26">
        <v>6026.58478310396</v>
      </c>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row>
    <row r="57" spans="1:60" x14ac:dyDescent="0.25">
      <c r="A57" t="s">
        <v>103</v>
      </c>
      <c r="B57" t="s">
        <v>190</v>
      </c>
      <c r="C57" s="26">
        <v>112870.514717686</v>
      </c>
      <c r="D57" s="26">
        <v>114476.100197886</v>
      </c>
      <c r="E57" s="26">
        <v>115970.37790734399</v>
      </c>
      <c r="F57" s="26">
        <v>117426.82514607599</v>
      </c>
      <c r="G57" s="26">
        <v>119126.51279092301</v>
      </c>
      <c r="H57" s="26">
        <v>120264.60214985</v>
      </c>
      <c r="I57" s="26">
        <v>121402.816580603</v>
      </c>
      <c r="J57" s="26">
        <v>122667.09033628499</v>
      </c>
      <c r="K57" s="26">
        <v>124140.46238894601</v>
      </c>
      <c r="L57" s="26">
        <v>125846.323232421</v>
      </c>
      <c r="M57" s="26">
        <v>127614.203644476</v>
      </c>
      <c r="N57" s="26">
        <v>129377.36196437701</v>
      </c>
      <c r="O57" s="26">
        <v>131189.30199695099</v>
      </c>
      <c r="P57" s="26">
        <v>133056.372353557</v>
      </c>
      <c r="Q57" s="26">
        <v>134982.669962001</v>
      </c>
      <c r="R57" s="26">
        <v>136939.23824059599</v>
      </c>
      <c r="S57" s="26">
        <v>138885.26593809901</v>
      </c>
      <c r="T57" s="26">
        <v>140865.591290285</v>
      </c>
      <c r="U57" s="26">
        <v>142868.06205646199</v>
      </c>
      <c r="V57" s="26">
        <v>144911.78635294401</v>
      </c>
      <c r="W57" s="26">
        <v>146955.746207491</v>
      </c>
      <c r="X57" s="26">
        <v>148961.16962476599</v>
      </c>
      <c r="Y57" s="26">
        <v>150981.979867118</v>
      </c>
      <c r="Z57" s="26">
        <v>152984.243276447</v>
      </c>
      <c r="AA57" s="26">
        <v>154996.422204954</v>
      </c>
      <c r="AB57" s="26">
        <v>157003.39000371299</v>
      </c>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row>
    <row r="58" spans="1:60" x14ac:dyDescent="0.25">
      <c r="A58" t="s">
        <v>103</v>
      </c>
      <c r="B58" t="s">
        <v>191</v>
      </c>
      <c r="C58" s="26">
        <v>40243.228017343703</v>
      </c>
      <c r="D58" s="26">
        <v>41026.405246235598</v>
      </c>
      <c r="E58" s="26">
        <v>41710.705150471702</v>
      </c>
      <c r="F58" s="26">
        <v>42412.268713413803</v>
      </c>
      <c r="G58" s="26">
        <v>43216.592968825797</v>
      </c>
      <c r="H58" s="26">
        <v>43917.541628085201</v>
      </c>
      <c r="I58" s="26">
        <v>44670.765983788398</v>
      </c>
      <c r="J58" s="26">
        <v>45454.2267413019</v>
      </c>
      <c r="K58" s="26">
        <v>46283.688151209797</v>
      </c>
      <c r="L58" s="26">
        <v>47185.551319276397</v>
      </c>
      <c r="M58" s="26">
        <v>48109.335370111898</v>
      </c>
      <c r="N58" s="26">
        <v>49105.471291251801</v>
      </c>
      <c r="O58" s="26">
        <v>50081.415630634801</v>
      </c>
      <c r="P58" s="26">
        <v>51070.830906656302</v>
      </c>
      <c r="Q58" s="26">
        <v>52081.411311237702</v>
      </c>
      <c r="R58" s="26">
        <v>53105.007716467102</v>
      </c>
      <c r="S58" s="26">
        <v>54152.870473033101</v>
      </c>
      <c r="T58" s="26">
        <v>55193.815141641098</v>
      </c>
      <c r="U58" s="26">
        <v>56208.3503155414</v>
      </c>
      <c r="V58" s="26">
        <v>57214.8966086453</v>
      </c>
      <c r="W58" s="26">
        <v>58228.934762972</v>
      </c>
      <c r="X58" s="26">
        <v>59232.378597047798</v>
      </c>
      <c r="Y58" s="26">
        <v>60236.377704481398</v>
      </c>
      <c r="Z58" s="26">
        <v>61229.942387324103</v>
      </c>
      <c r="AA58" s="26">
        <v>62210.457813117297</v>
      </c>
      <c r="AB58" s="26">
        <v>63204.168496193997</v>
      </c>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row>
    <row r="59" spans="1:60" x14ac:dyDescent="0.25">
      <c r="A59" t="s">
        <v>103</v>
      </c>
      <c r="B59" t="s">
        <v>192</v>
      </c>
      <c r="C59" s="26">
        <v>5699.3124339646702</v>
      </c>
      <c r="D59" s="26">
        <v>5845.9528485068504</v>
      </c>
      <c r="E59" s="26">
        <v>5995.9460040639897</v>
      </c>
      <c r="F59" s="26">
        <v>6120.7198569824104</v>
      </c>
      <c r="G59" s="26">
        <v>6171.3886933997401</v>
      </c>
      <c r="H59" s="26">
        <v>6177.2442088013504</v>
      </c>
      <c r="I59" s="26">
        <v>6174.1423127691096</v>
      </c>
      <c r="J59" s="26">
        <v>6198.7515511355296</v>
      </c>
      <c r="K59" s="26">
        <v>6258.6402771432604</v>
      </c>
      <c r="L59" s="26">
        <v>6354.5505192815599</v>
      </c>
      <c r="M59" s="26">
        <v>6463.9760606448699</v>
      </c>
      <c r="N59" s="26">
        <v>6596.5962170332295</v>
      </c>
      <c r="O59" s="26">
        <v>6733.1013221179301</v>
      </c>
      <c r="P59" s="26">
        <v>6862.5792744529999</v>
      </c>
      <c r="Q59" s="26">
        <v>6990.65628919141</v>
      </c>
      <c r="R59" s="26">
        <v>7118.49794715609</v>
      </c>
      <c r="S59" s="26">
        <v>7239.1803265952203</v>
      </c>
      <c r="T59" s="26">
        <v>7362.75581748077</v>
      </c>
      <c r="U59" s="26">
        <v>7477.4366689993603</v>
      </c>
      <c r="V59" s="26">
        <v>7583.80663208024</v>
      </c>
      <c r="W59" s="26">
        <v>7690.9818533178404</v>
      </c>
      <c r="X59" s="26">
        <v>7772.2925180496904</v>
      </c>
      <c r="Y59" s="26">
        <v>7857.5129077269803</v>
      </c>
      <c r="Z59" s="26">
        <v>7945.3370890148099</v>
      </c>
      <c r="AA59" s="26">
        <v>8025.5533423204897</v>
      </c>
      <c r="AB59" s="26">
        <v>8099.0737125098703</v>
      </c>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row>
    <row r="60" spans="1:60" x14ac:dyDescent="0.25">
      <c r="A60" t="s">
        <v>103</v>
      </c>
      <c r="B60" t="s">
        <v>193</v>
      </c>
      <c r="C60" s="26">
        <v>45942.540451308399</v>
      </c>
      <c r="D60" s="26">
        <v>46872.358094742398</v>
      </c>
      <c r="E60" s="26">
        <v>47706.651154535597</v>
      </c>
      <c r="F60" s="26">
        <v>48532.988570396199</v>
      </c>
      <c r="G60" s="26">
        <v>49387.981662225597</v>
      </c>
      <c r="H60" s="26">
        <v>50094.7858368866</v>
      </c>
      <c r="I60" s="26">
        <v>50844.9082965575</v>
      </c>
      <c r="J60" s="26">
        <v>51652.978292437401</v>
      </c>
      <c r="K60" s="26">
        <v>52542.328428353001</v>
      </c>
      <c r="L60" s="26">
        <v>53540.101838558003</v>
      </c>
      <c r="M60" s="26">
        <v>54573.311430756803</v>
      </c>
      <c r="N60" s="26">
        <v>55702.067508285101</v>
      </c>
      <c r="O60" s="26">
        <v>56814.516952752703</v>
      </c>
      <c r="P60" s="26">
        <v>57933.410181109299</v>
      </c>
      <c r="Q60" s="26">
        <v>59072.067600429102</v>
      </c>
      <c r="R60" s="26">
        <v>60223.505663623197</v>
      </c>
      <c r="S60" s="26">
        <v>61392.050799628298</v>
      </c>
      <c r="T60" s="26">
        <v>62556.570959121898</v>
      </c>
      <c r="U60" s="26">
        <v>63685.786984540697</v>
      </c>
      <c r="V60" s="26">
        <v>64798.703240725597</v>
      </c>
      <c r="W60" s="26">
        <v>65919.916616289804</v>
      </c>
      <c r="X60" s="26">
        <v>67004.671115097401</v>
      </c>
      <c r="Y60" s="26">
        <v>68093.890612208401</v>
      </c>
      <c r="Z60" s="26">
        <v>69175.279476338896</v>
      </c>
      <c r="AA60" s="26">
        <v>70236.011155437795</v>
      </c>
      <c r="AB60" s="26">
        <v>71303.242208703901</v>
      </c>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row>
    <row r="61" spans="1:60" x14ac:dyDescent="0.25">
      <c r="A61" t="s">
        <v>103</v>
      </c>
      <c r="B61" t="s">
        <v>194</v>
      </c>
      <c r="C61" s="26">
        <v>158813.05516899499</v>
      </c>
      <c r="D61" s="26">
        <v>161348.45829262899</v>
      </c>
      <c r="E61" s="26">
        <v>163677.02906187999</v>
      </c>
      <c r="F61" s="26">
        <v>165959.813716473</v>
      </c>
      <c r="G61" s="26">
        <v>168514.494453149</v>
      </c>
      <c r="H61" s="26">
        <v>170359.38798673599</v>
      </c>
      <c r="I61" s="26">
        <v>172247.72487716001</v>
      </c>
      <c r="J61" s="26">
        <v>174320.06862872301</v>
      </c>
      <c r="K61" s="26">
        <v>176682.79081729901</v>
      </c>
      <c r="L61" s="26">
        <v>179386.42507097899</v>
      </c>
      <c r="M61" s="26">
        <v>182187.51507523301</v>
      </c>
      <c r="N61" s="26">
        <v>185079.42947266201</v>
      </c>
      <c r="O61" s="26">
        <v>188003.818949704</v>
      </c>
      <c r="P61" s="26">
        <v>190989.78253466601</v>
      </c>
      <c r="Q61" s="26">
        <v>194054.73756243</v>
      </c>
      <c r="R61" s="26">
        <v>197162.74390421901</v>
      </c>
      <c r="S61" s="26">
        <v>200277.316737727</v>
      </c>
      <c r="T61" s="26">
        <v>203422.162249407</v>
      </c>
      <c r="U61" s="26">
        <v>206553.84904100301</v>
      </c>
      <c r="V61" s="26">
        <v>209710.48959366899</v>
      </c>
      <c r="W61" s="26">
        <v>212875.66282378</v>
      </c>
      <c r="X61" s="26">
        <v>215965.84073986299</v>
      </c>
      <c r="Y61" s="26">
        <v>219075.87047932699</v>
      </c>
      <c r="Z61" s="26">
        <v>222159.522752786</v>
      </c>
      <c r="AA61" s="26">
        <v>225232.43336039101</v>
      </c>
      <c r="AB61" s="26">
        <v>228306.632212417</v>
      </c>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row>
    <row r="62" spans="1:60" x14ac:dyDescent="0.25">
      <c r="A62" t="s">
        <v>104</v>
      </c>
      <c r="B62" t="s">
        <v>186</v>
      </c>
      <c r="C62" s="26">
        <v>207712.34618299201</v>
      </c>
      <c r="D62" s="26">
        <v>210802.23011543701</v>
      </c>
      <c r="E62" s="26">
        <v>213861.992547948</v>
      </c>
      <c r="F62" s="26">
        <v>216691.86751710801</v>
      </c>
      <c r="G62" s="26">
        <v>219533.11223772701</v>
      </c>
      <c r="H62" s="26">
        <v>222115.357454679</v>
      </c>
      <c r="I62" s="26">
        <v>224731.20721053099</v>
      </c>
      <c r="J62" s="26">
        <v>227411.29133128899</v>
      </c>
      <c r="K62" s="26">
        <v>230046.116410799</v>
      </c>
      <c r="L62" s="26">
        <v>232697.872762132</v>
      </c>
      <c r="M62" s="26">
        <v>235350.38111521499</v>
      </c>
      <c r="N62" s="26">
        <v>237770.23926681199</v>
      </c>
      <c r="O62" s="26">
        <v>240149.03933012899</v>
      </c>
      <c r="P62" s="26">
        <v>242376.77279152899</v>
      </c>
      <c r="Q62" s="26">
        <v>244449.33598238599</v>
      </c>
      <c r="R62" s="26">
        <v>246726.34847333201</v>
      </c>
      <c r="S62" s="26">
        <v>248467.486247091</v>
      </c>
      <c r="T62" s="26">
        <v>250218.14123003301</v>
      </c>
      <c r="U62" s="26">
        <v>252008.03223464801</v>
      </c>
      <c r="V62" s="26">
        <v>253659.62257946999</v>
      </c>
      <c r="W62" s="26">
        <v>255237.14843300899</v>
      </c>
      <c r="X62" s="26">
        <v>256590.39902126</v>
      </c>
      <c r="Y62" s="26">
        <v>258019.35345069901</v>
      </c>
      <c r="Z62" s="26">
        <v>259514.383731059</v>
      </c>
      <c r="AA62" s="26">
        <v>260960.79513914901</v>
      </c>
      <c r="AB62" s="26">
        <v>262341.199967628</v>
      </c>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x14ac:dyDescent="0.25">
      <c r="A63" t="s">
        <v>104</v>
      </c>
      <c r="B63" t="s">
        <v>187</v>
      </c>
      <c r="C63" s="26">
        <v>181554.38537080801</v>
      </c>
      <c r="D63" s="26">
        <v>181607.733388091</v>
      </c>
      <c r="E63" s="26">
        <v>181979.44811391301</v>
      </c>
      <c r="F63" s="26">
        <v>182114.039701259</v>
      </c>
      <c r="G63" s="26">
        <v>182144.34677994301</v>
      </c>
      <c r="H63" s="26">
        <v>181869.014300337</v>
      </c>
      <c r="I63" s="26">
        <v>181583.24622715299</v>
      </c>
      <c r="J63" s="26">
        <v>181702.22091293399</v>
      </c>
      <c r="K63" s="26">
        <v>182075.580064282</v>
      </c>
      <c r="L63" s="26">
        <v>182809.03609230599</v>
      </c>
      <c r="M63" s="26">
        <v>183411.95474876699</v>
      </c>
      <c r="N63" s="26">
        <v>183972.528477113</v>
      </c>
      <c r="O63" s="26">
        <v>184624.51264489099</v>
      </c>
      <c r="P63" s="26">
        <v>185335.17698461001</v>
      </c>
      <c r="Q63" s="26">
        <v>186189.45612682201</v>
      </c>
      <c r="R63" s="26">
        <v>186812.19218369099</v>
      </c>
      <c r="S63" s="26">
        <v>187658.82724705001</v>
      </c>
      <c r="T63" s="26">
        <v>188535.97072175401</v>
      </c>
      <c r="U63" s="26">
        <v>189339.58742612801</v>
      </c>
      <c r="V63" s="26">
        <v>190240.57815795299</v>
      </c>
      <c r="W63" s="26">
        <v>191233.50352824599</v>
      </c>
      <c r="X63" s="26">
        <v>192279.00555159201</v>
      </c>
      <c r="Y63" s="26">
        <v>193194.54669677999</v>
      </c>
      <c r="Z63" s="26">
        <v>194031.756299017</v>
      </c>
      <c r="AA63" s="26">
        <v>194871.73540476599</v>
      </c>
      <c r="AB63" s="26">
        <v>195706.893990043</v>
      </c>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row>
    <row r="64" spans="1:60" x14ac:dyDescent="0.25">
      <c r="A64" t="s">
        <v>104</v>
      </c>
      <c r="B64" t="s">
        <v>188</v>
      </c>
      <c r="C64" s="26">
        <v>81244.876386789503</v>
      </c>
      <c r="D64" s="26">
        <v>81613.096466660703</v>
      </c>
      <c r="E64" s="26">
        <v>81945.494533000106</v>
      </c>
      <c r="F64" s="26">
        <v>82248.0084240289</v>
      </c>
      <c r="G64" s="26">
        <v>82387.426318119906</v>
      </c>
      <c r="H64" s="26">
        <v>82286.461484948901</v>
      </c>
      <c r="I64" s="26">
        <v>82248.852579425904</v>
      </c>
      <c r="J64" s="26">
        <v>82399.6994154571</v>
      </c>
      <c r="K64" s="26">
        <v>82691.009568416106</v>
      </c>
      <c r="L64" s="26">
        <v>83178.075684206298</v>
      </c>
      <c r="M64" s="26">
        <v>83706.181389298101</v>
      </c>
      <c r="N64" s="26">
        <v>84289.937266015695</v>
      </c>
      <c r="O64" s="26">
        <v>84873.578910513505</v>
      </c>
      <c r="P64" s="26">
        <v>85467.412787376306</v>
      </c>
      <c r="Q64" s="26">
        <v>86121.623362990096</v>
      </c>
      <c r="R64" s="26">
        <v>86685.957558784896</v>
      </c>
      <c r="S64" s="26">
        <v>87374.062364572601</v>
      </c>
      <c r="T64" s="26">
        <v>88037.814579554601</v>
      </c>
      <c r="U64" s="26">
        <v>88660.852753792497</v>
      </c>
      <c r="V64" s="26">
        <v>89296.471388080798</v>
      </c>
      <c r="W64" s="26">
        <v>89940.772738992295</v>
      </c>
      <c r="X64" s="26">
        <v>90556.037397588007</v>
      </c>
      <c r="Y64" s="26">
        <v>91099.140776822402</v>
      </c>
      <c r="Z64" s="26">
        <v>91612.248276145707</v>
      </c>
      <c r="AA64" s="26">
        <v>92113.306716540799</v>
      </c>
      <c r="AB64" s="26">
        <v>92580.842060006195</v>
      </c>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row>
    <row r="65" spans="1:60" x14ac:dyDescent="0.25">
      <c r="A65" t="s">
        <v>104</v>
      </c>
      <c r="B65" t="s">
        <v>189</v>
      </c>
      <c r="C65" s="26">
        <v>15498.5701275755</v>
      </c>
      <c r="D65" s="26">
        <v>15575.259761457401</v>
      </c>
      <c r="E65" s="26">
        <v>15656.3621518124</v>
      </c>
      <c r="F65" s="26">
        <v>15733.1508663638</v>
      </c>
      <c r="G65" s="26">
        <v>15817.8337910015</v>
      </c>
      <c r="H65" s="26">
        <v>15892.206325196001</v>
      </c>
      <c r="I65" s="26">
        <v>15974.8049064114</v>
      </c>
      <c r="J65" s="26">
        <v>16057.889017703799</v>
      </c>
      <c r="K65" s="26">
        <v>16137.155596525899</v>
      </c>
      <c r="L65" s="26">
        <v>16224.045053805199</v>
      </c>
      <c r="M65" s="26">
        <v>16322.330383877001</v>
      </c>
      <c r="N65" s="26">
        <v>16418.006158941302</v>
      </c>
      <c r="O65" s="26">
        <v>16513.026665054698</v>
      </c>
      <c r="P65" s="26">
        <v>16604.3874086043</v>
      </c>
      <c r="Q65" s="26">
        <v>16691.7449536928</v>
      </c>
      <c r="R65" s="26">
        <v>16780.769988144599</v>
      </c>
      <c r="S65" s="26">
        <v>16850.899166983501</v>
      </c>
      <c r="T65" s="26">
        <v>16922.530158212299</v>
      </c>
      <c r="U65" s="26">
        <v>16994.278450409001</v>
      </c>
      <c r="V65" s="26">
        <v>17060.172827520601</v>
      </c>
      <c r="W65" s="26">
        <v>17123.308209921201</v>
      </c>
      <c r="X65" s="26">
        <v>17167.055904389501</v>
      </c>
      <c r="Y65" s="26">
        <v>17216.848832876101</v>
      </c>
      <c r="Z65" s="26">
        <v>17272.652541630199</v>
      </c>
      <c r="AA65" s="26">
        <v>17327.285138446601</v>
      </c>
      <c r="AB65" s="26">
        <v>17370.043724967501</v>
      </c>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x14ac:dyDescent="0.25">
      <c r="A66" t="s">
        <v>104</v>
      </c>
      <c r="B66" t="s">
        <v>190</v>
      </c>
      <c r="C66" s="26">
        <v>486010.17806816503</v>
      </c>
      <c r="D66" s="26">
        <v>489598.31973164598</v>
      </c>
      <c r="E66" s="26">
        <v>493443.29734667297</v>
      </c>
      <c r="F66" s="26">
        <v>496787.06650875998</v>
      </c>
      <c r="G66" s="26">
        <v>499882.71912679099</v>
      </c>
      <c r="H66" s="26">
        <v>502163.03956516099</v>
      </c>
      <c r="I66" s="26">
        <v>504538.11092352099</v>
      </c>
      <c r="J66" s="26">
        <v>507571.10067738401</v>
      </c>
      <c r="K66" s="26">
        <v>510949.861640024</v>
      </c>
      <c r="L66" s="26">
        <v>514909.02959244902</v>
      </c>
      <c r="M66" s="26">
        <v>518790.84763715701</v>
      </c>
      <c r="N66" s="26">
        <v>522450.71116888098</v>
      </c>
      <c r="O66" s="26">
        <v>526160.15755058802</v>
      </c>
      <c r="P66" s="26">
        <v>529783.749972119</v>
      </c>
      <c r="Q66" s="26">
        <v>533452.16042589105</v>
      </c>
      <c r="R66" s="26">
        <v>537005.268203952</v>
      </c>
      <c r="S66" s="26">
        <v>540351.27502569696</v>
      </c>
      <c r="T66" s="26">
        <v>543714.45668955403</v>
      </c>
      <c r="U66" s="26">
        <v>547002.75086497795</v>
      </c>
      <c r="V66" s="26">
        <v>550256.84495302499</v>
      </c>
      <c r="W66" s="26">
        <v>553534.73291016801</v>
      </c>
      <c r="X66" s="26">
        <v>556592.49787482899</v>
      </c>
      <c r="Y66" s="26">
        <v>559529.88975717803</v>
      </c>
      <c r="Z66" s="26">
        <v>562431.04084785201</v>
      </c>
      <c r="AA66" s="26">
        <v>565273.12239890196</v>
      </c>
      <c r="AB66" s="26">
        <v>567998.97974264505</v>
      </c>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x14ac:dyDescent="0.25">
      <c r="A67" t="s">
        <v>104</v>
      </c>
      <c r="B67" t="s">
        <v>191</v>
      </c>
      <c r="C67" s="26">
        <v>203713.886086087</v>
      </c>
      <c r="D67" s="26">
        <v>206413.57299672099</v>
      </c>
      <c r="E67" s="26">
        <v>209124.24032912499</v>
      </c>
      <c r="F67" s="26">
        <v>211782.24373636101</v>
      </c>
      <c r="G67" s="26">
        <v>214454.82639655299</v>
      </c>
      <c r="H67" s="26">
        <v>216991.898542715</v>
      </c>
      <c r="I67" s="26">
        <v>219854.33873797301</v>
      </c>
      <c r="J67" s="26">
        <v>222690.093679335</v>
      </c>
      <c r="K67" s="26">
        <v>225650.13164828901</v>
      </c>
      <c r="L67" s="26">
        <v>228793.76263629299</v>
      </c>
      <c r="M67" s="26">
        <v>231955.548768849</v>
      </c>
      <c r="N67" s="26">
        <v>235314.748175263</v>
      </c>
      <c r="O67" s="26">
        <v>238518.139507582</v>
      </c>
      <c r="P67" s="26">
        <v>241659.181726968</v>
      </c>
      <c r="Q67" s="26">
        <v>244723.15333104099</v>
      </c>
      <c r="R67" s="26">
        <v>247865.98054498699</v>
      </c>
      <c r="S67" s="26">
        <v>250931.432884373</v>
      </c>
      <c r="T67" s="26">
        <v>253882.93712881501</v>
      </c>
      <c r="U67" s="26">
        <v>256733.899932036</v>
      </c>
      <c r="V67" s="26">
        <v>259457.716252365</v>
      </c>
      <c r="W67" s="26">
        <v>262146.05077574198</v>
      </c>
      <c r="X67" s="26">
        <v>264653.286947535</v>
      </c>
      <c r="Y67" s="26">
        <v>267088.11855155701</v>
      </c>
      <c r="Z67" s="26">
        <v>269459.222717183</v>
      </c>
      <c r="AA67" s="26">
        <v>271686.05664237501</v>
      </c>
      <c r="AB67" s="26">
        <v>273850.70271349401</v>
      </c>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x14ac:dyDescent="0.25">
      <c r="A68" t="s">
        <v>104</v>
      </c>
      <c r="B68" t="s">
        <v>192</v>
      </c>
      <c r="C68" s="26">
        <v>22954.122708605901</v>
      </c>
      <c r="D68" s="26">
        <v>22980.2474443346</v>
      </c>
      <c r="E68" s="26">
        <v>23059.145295820301</v>
      </c>
      <c r="F68" s="26">
        <v>23148.136309104601</v>
      </c>
      <c r="G68" s="26">
        <v>23270.393928433801</v>
      </c>
      <c r="H68" s="26">
        <v>23509.9036798657</v>
      </c>
      <c r="I68" s="26">
        <v>23726.5445758434</v>
      </c>
      <c r="J68" s="26">
        <v>23891.2002224772</v>
      </c>
      <c r="K68" s="26">
        <v>23989.430545998199</v>
      </c>
      <c r="L68" s="26">
        <v>24082.351837649399</v>
      </c>
      <c r="M68" s="26">
        <v>24211.9835067532</v>
      </c>
      <c r="N68" s="26">
        <v>24387.451475940699</v>
      </c>
      <c r="O68" s="26">
        <v>24559.235002904701</v>
      </c>
      <c r="P68" s="26">
        <v>24725.278650295801</v>
      </c>
      <c r="Q68" s="26">
        <v>24880.854450759402</v>
      </c>
      <c r="R68" s="26">
        <v>25054.196203591899</v>
      </c>
      <c r="S68" s="26">
        <v>25206.270848286698</v>
      </c>
      <c r="T68" s="26">
        <v>25366.145249001402</v>
      </c>
      <c r="U68" s="26">
        <v>25512.081897633001</v>
      </c>
      <c r="V68" s="26">
        <v>25635.927804777901</v>
      </c>
      <c r="W68" s="26">
        <v>25763.731146933798</v>
      </c>
      <c r="X68" s="26">
        <v>25825.028850335701</v>
      </c>
      <c r="Y68" s="26">
        <v>25889.933130056099</v>
      </c>
      <c r="Z68" s="26">
        <v>25979.0172690732</v>
      </c>
      <c r="AA68" s="26">
        <v>26051.814969723899</v>
      </c>
      <c r="AB68" s="26">
        <v>26081.560512031501</v>
      </c>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x14ac:dyDescent="0.25">
      <c r="A69" t="s">
        <v>104</v>
      </c>
      <c r="B69" t="s">
        <v>193</v>
      </c>
      <c r="C69" s="26">
        <v>226668.00879469301</v>
      </c>
      <c r="D69" s="26">
        <v>229393.820441055</v>
      </c>
      <c r="E69" s="26">
        <v>232183.38562494499</v>
      </c>
      <c r="F69" s="26">
        <v>234930.38004546499</v>
      </c>
      <c r="G69" s="26">
        <v>237725.22032498699</v>
      </c>
      <c r="H69" s="26">
        <v>240501.802222581</v>
      </c>
      <c r="I69" s="26">
        <v>243580.883313817</v>
      </c>
      <c r="J69" s="26">
        <v>246581.29390181199</v>
      </c>
      <c r="K69" s="26">
        <v>249639.56219428699</v>
      </c>
      <c r="L69" s="26">
        <v>252876.11447394299</v>
      </c>
      <c r="M69" s="26">
        <v>256167.53227560199</v>
      </c>
      <c r="N69" s="26">
        <v>259702.199651203</v>
      </c>
      <c r="O69" s="26">
        <v>263077.37451048702</v>
      </c>
      <c r="P69" s="26">
        <v>266384.46037726401</v>
      </c>
      <c r="Q69" s="26">
        <v>269604.00778180099</v>
      </c>
      <c r="R69" s="26">
        <v>272920.17674857902</v>
      </c>
      <c r="S69" s="26">
        <v>276137.70373265899</v>
      </c>
      <c r="T69" s="26">
        <v>279249.08237781702</v>
      </c>
      <c r="U69" s="26">
        <v>282245.98182966898</v>
      </c>
      <c r="V69" s="26">
        <v>285093.64405714301</v>
      </c>
      <c r="W69" s="26">
        <v>287909.78192267602</v>
      </c>
      <c r="X69" s="26">
        <v>290478.31579787098</v>
      </c>
      <c r="Y69" s="26">
        <v>292978.05168161303</v>
      </c>
      <c r="Z69" s="26">
        <v>295438.239986256</v>
      </c>
      <c r="AA69" s="26">
        <v>297737.871612099</v>
      </c>
      <c r="AB69" s="26">
        <v>299932.26322552498</v>
      </c>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row>
    <row r="70" spans="1:60" x14ac:dyDescent="0.25">
      <c r="A70" t="s">
        <v>104</v>
      </c>
      <c r="B70" t="s">
        <v>194</v>
      </c>
      <c r="C70" s="26">
        <v>712678.18686285801</v>
      </c>
      <c r="D70" s="26">
        <v>718992.14017270098</v>
      </c>
      <c r="E70" s="26">
        <v>725626.68297161802</v>
      </c>
      <c r="F70" s="26">
        <v>731717.44655422505</v>
      </c>
      <c r="G70" s="26">
        <v>737607.93945177703</v>
      </c>
      <c r="H70" s="26">
        <v>742664.84178774199</v>
      </c>
      <c r="I70" s="26">
        <v>748118.99423733796</v>
      </c>
      <c r="J70" s="26">
        <v>754152.39457919705</v>
      </c>
      <c r="K70" s="26">
        <v>760589.42383431096</v>
      </c>
      <c r="L70" s="26">
        <v>767785.14406639198</v>
      </c>
      <c r="M70" s="26">
        <v>774958.37991275894</v>
      </c>
      <c r="N70" s="26">
        <v>782152.91082008497</v>
      </c>
      <c r="O70" s="26">
        <v>789237.53206107498</v>
      </c>
      <c r="P70" s="26">
        <v>796168.21034938295</v>
      </c>
      <c r="Q70" s="26">
        <v>803056.16820769198</v>
      </c>
      <c r="R70" s="26">
        <v>809925.44495253102</v>
      </c>
      <c r="S70" s="26">
        <v>816488.97875835595</v>
      </c>
      <c r="T70" s="26">
        <v>822963.53906737105</v>
      </c>
      <c r="U70" s="26">
        <v>829248.73269464599</v>
      </c>
      <c r="V70" s="26">
        <v>835350.48901016801</v>
      </c>
      <c r="W70" s="26">
        <v>841444.51483284403</v>
      </c>
      <c r="X70" s="26">
        <v>847070.81367269997</v>
      </c>
      <c r="Y70" s="26">
        <v>852507.94143878995</v>
      </c>
      <c r="Z70" s="26">
        <v>857869.28083410906</v>
      </c>
      <c r="AA70" s="26">
        <v>863010.99401100096</v>
      </c>
      <c r="AB70" s="26">
        <v>867931.24296816997</v>
      </c>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x14ac:dyDescent="0.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H18"/>
  <sheetViews>
    <sheetView workbookViewId="0">
      <selection activeCell="C22" sqref="C22"/>
    </sheetView>
  </sheetViews>
  <sheetFormatPr defaultColWidth="11.5546875" defaultRowHeight="13.2" x14ac:dyDescent="0.25"/>
  <cols>
    <col min="1" max="1" width="43.10937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207</v>
      </c>
      <c r="B5" s="42"/>
      <c r="C5" s="42"/>
      <c r="D5" s="42"/>
      <c r="E5" s="42"/>
      <c r="F5" s="42"/>
      <c r="G5" s="42"/>
      <c r="H5" s="42"/>
      <c r="I5" s="42"/>
    </row>
    <row r="6" spans="1:60" x14ac:dyDescent="0.25">
      <c r="A6" s="7" t="str">
        <f>HYPERLINK("#'Index'!A1", "Return to Index tab")</f>
        <v>Return to Index tab</v>
      </c>
    </row>
    <row r="7" spans="1:60" x14ac:dyDescent="0.25">
      <c r="A7" s="4" t="s">
        <v>209</v>
      </c>
      <c r="B7" s="1" t="s">
        <v>72</v>
      </c>
      <c r="C7" s="1" t="s">
        <v>73</v>
      </c>
      <c r="D7" s="1" t="s">
        <v>74</v>
      </c>
      <c r="E7" s="1" t="s">
        <v>75</v>
      </c>
      <c r="F7" s="1" t="s">
        <v>76</v>
      </c>
      <c r="G7" s="1" t="s">
        <v>77</v>
      </c>
      <c r="H7" s="1" t="s">
        <v>78</v>
      </c>
      <c r="I7" s="1" t="s">
        <v>79</v>
      </c>
      <c r="J7" s="1" t="s">
        <v>80</v>
      </c>
      <c r="K7" s="1" t="s">
        <v>81</v>
      </c>
      <c r="L7" s="1" t="s">
        <v>82</v>
      </c>
      <c r="M7" s="1" t="s">
        <v>83</v>
      </c>
      <c r="N7" s="1" t="s">
        <v>84</v>
      </c>
      <c r="O7" s="1" t="s">
        <v>85</v>
      </c>
      <c r="P7" s="1" t="s">
        <v>86</v>
      </c>
      <c r="Q7" s="1" t="s">
        <v>87</v>
      </c>
      <c r="R7" s="1" t="s">
        <v>88</v>
      </c>
      <c r="S7" s="1" t="s">
        <v>89</v>
      </c>
      <c r="T7" s="1" t="s">
        <v>90</v>
      </c>
      <c r="U7" s="1" t="s">
        <v>91</v>
      </c>
      <c r="V7" s="1" t="s">
        <v>92</v>
      </c>
      <c r="W7" s="1" t="s">
        <v>93</v>
      </c>
      <c r="X7" s="1" t="s">
        <v>94</v>
      </c>
      <c r="Y7" s="1" t="s">
        <v>95</v>
      </c>
      <c r="Z7" s="1" t="s">
        <v>96</v>
      </c>
      <c r="AA7" s="1" t="s">
        <v>97</v>
      </c>
    </row>
    <row r="8" spans="1:60" x14ac:dyDescent="0.25">
      <c r="A8" t="s">
        <v>98</v>
      </c>
      <c r="B8" s="26">
        <v>512807.3322894068</v>
      </c>
      <c r="C8" s="26">
        <v>527597.77045823552</v>
      </c>
      <c r="D8" s="26">
        <v>540075.68969694967</v>
      </c>
      <c r="E8" s="26">
        <v>552760.96443313244</v>
      </c>
      <c r="F8" s="26">
        <v>565671.2554237427</v>
      </c>
      <c r="G8" s="26">
        <v>569585.63133301889</v>
      </c>
      <c r="H8" s="26">
        <v>572546.98797886446</v>
      </c>
      <c r="I8" s="26">
        <v>577880.14311966533</v>
      </c>
      <c r="J8" s="26">
        <v>585599.7694985565</v>
      </c>
      <c r="K8" s="26">
        <v>596847.7719882488</v>
      </c>
      <c r="L8" s="26">
        <v>608310.69648744294</v>
      </c>
      <c r="M8" s="26">
        <v>620256.37207337411</v>
      </c>
      <c r="N8" s="26">
        <v>631440.77455072058</v>
      </c>
      <c r="O8" s="26">
        <v>642701.68596852198</v>
      </c>
      <c r="P8" s="26">
        <v>654249.02165177208</v>
      </c>
      <c r="Q8" s="26">
        <v>666315.58439380396</v>
      </c>
      <c r="R8" s="26">
        <v>678345.06280104595</v>
      </c>
      <c r="S8" s="26">
        <v>690674.94534846791</v>
      </c>
      <c r="T8" s="26">
        <v>702796.99375085498</v>
      </c>
      <c r="U8" s="26">
        <v>715121.29602513299</v>
      </c>
      <c r="V8" s="26">
        <v>727346.70363042201</v>
      </c>
      <c r="W8" s="26">
        <v>739899.96199604589</v>
      </c>
      <c r="X8" s="26">
        <v>751998.37787605403</v>
      </c>
      <c r="Y8" s="26">
        <v>764181.27095552103</v>
      </c>
      <c r="Z8" s="26">
        <v>775996.23710197001</v>
      </c>
      <c r="AA8" s="26">
        <v>788127.16696161893</v>
      </c>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25">
      <c r="A9" t="s">
        <v>99</v>
      </c>
      <c r="B9" s="26">
        <v>902084.47363317921</v>
      </c>
      <c r="C9" s="26">
        <v>922474.47153177753</v>
      </c>
      <c r="D9" s="26">
        <v>937681.06338685437</v>
      </c>
      <c r="E9" s="26">
        <v>953603.93557869759</v>
      </c>
      <c r="F9" s="26">
        <v>967987.79703675432</v>
      </c>
      <c r="G9" s="26">
        <v>967441.25201015512</v>
      </c>
      <c r="H9" s="26">
        <v>967037.36245703255</v>
      </c>
      <c r="I9" s="26">
        <v>969667.12615413463</v>
      </c>
      <c r="J9" s="26">
        <v>975923.07373262942</v>
      </c>
      <c r="K9" s="26">
        <v>987028.4505801592</v>
      </c>
      <c r="L9" s="26">
        <v>997963.51206273411</v>
      </c>
      <c r="M9" s="26">
        <v>1008556.3465603018</v>
      </c>
      <c r="N9" s="26">
        <v>1019680.1793738994</v>
      </c>
      <c r="O9" s="26">
        <v>1030639.627420923</v>
      </c>
      <c r="P9" s="26">
        <v>1042180.646363982</v>
      </c>
      <c r="Q9" s="26">
        <v>1053485.7694613889</v>
      </c>
      <c r="R9" s="26">
        <v>1064418.4184700609</v>
      </c>
      <c r="S9" s="26">
        <v>1075090.014829943</v>
      </c>
      <c r="T9" s="26">
        <v>1085646.4181605082</v>
      </c>
      <c r="U9" s="26">
        <v>1096224.4050933612</v>
      </c>
      <c r="V9" s="26">
        <v>1106695.5024465059</v>
      </c>
      <c r="W9" s="26">
        <v>1116514.1717812319</v>
      </c>
      <c r="X9" s="26">
        <v>1126116.0727755609</v>
      </c>
      <c r="Y9" s="26">
        <v>1135297.0304224251</v>
      </c>
      <c r="Z9" s="26">
        <v>1144556.158547062</v>
      </c>
      <c r="AA9" s="26">
        <v>1153553.4447127429</v>
      </c>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x14ac:dyDescent="0.25">
      <c r="A10" t="s">
        <v>100</v>
      </c>
      <c r="B10" s="26">
        <v>367431.41332726902</v>
      </c>
      <c r="C10" s="26">
        <v>376740.72582296701</v>
      </c>
      <c r="D10" s="26">
        <v>385708.19931527198</v>
      </c>
      <c r="E10" s="26">
        <v>394231.723383323</v>
      </c>
      <c r="F10" s="26">
        <v>402890.79731061403</v>
      </c>
      <c r="G10" s="26">
        <v>406502.05666756199</v>
      </c>
      <c r="H10" s="26">
        <v>410292.22800424602</v>
      </c>
      <c r="I10" s="26">
        <v>414763.92213548702</v>
      </c>
      <c r="J10" s="26">
        <v>420745.30388979102</v>
      </c>
      <c r="K10" s="26">
        <v>428189.34227462998</v>
      </c>
      <c r="L10" s="26">
        <v>435844.89716324001</v>
      </c>
      <c r="M10" s="26">
        <v>443041.25419535697</v>
      </c>
      <c r="N10" s="26">
        <v>450913.87126373098</v>
      </c>
      <c r="O10" s="26">
        <v>459038.420020802</v>
      </c>
      <c r="P10" s="26">
        <v>467334.71472589398</v>
      </c>
      <c r="Q10" s="26">
        <v>475977.31311516598</v>
      </c>
      <c r="R10" s="26">
        <v>484914.72523130599</v>
      </c>
      <c r="S10" s="26">
        <v>494045.931072779</v>
      </c>
      <c r="T10" s="26">
        <v>503470.03085645102</v>
      </c>
      <c r="U10" s="26">
        <v>512854.69727897301</v>
      </c>
      <c r="V10" s="26">
        <v>522462.57763870701</v>
      </c>
      <c r="W10" s="26">
        <v>532150.49257901497</v>
      </c>
      <c r="X10" s="26">
        <v>542162.83629627898</v>
      </c>
      <c r="Y10" s="26">
        <v>552160.43275134498</v>
      </c>
      <c r="Z10" s="26">
        <v>562272.45847170195</v>
      </c>
      <c r="AA10" s="26">
        <v>572168.37351727299</v>
      </c>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x14ac:dyDescent="0.25">
      <c r="A11" t="s">
        <v>101</v>
      </c>
      <c r="B11" s="26">
        <v>152062.28941667901</v>
      </c>
      <c r="C11" s="26">
        <v>153667.220126281</v>
      </c>
      <c r="D11" s="26">
        <v>155097.06400428299</v>
      </c>
      <c r="E11" s="26">
        <v>156542.14322905801</v>
      </c>
      <c r="F11" s="26">
        <v>158103.06898102199</v>
      </c>
      <c r="G11" s="26">
        <v>159168.68273338399</v>
      </c>
      <c r="H11" s="26">
        <v>160288.134115836</v>
      </c>
      <c r="I11" s="26">
        <v>161535.00381973901</v>
      </c>
      <c r="J11" s="26">
        <v>162922.43639519499</v>
      </c>
      <c r="K11" s="26">
        <v>164537.68182997199</v>
      </c>
      <c r="L11" s="26">
        <v>166186.66720375401</v>
      </c>
      <c r="M11" s="26">
        <v>167865.37340106801</v>
      </c>
      <c r="N11" s="26">
        <v>169561.68831653701</v>
      </c>
      <c r="O11" s="26">
        <v>171261.17136613501</v>
      </c>
      <c r="P11" s="26">
        <v>172995.21671023199</v>
      </c>
      <c r="Q11" s="26">
        <v>174769.94767782101</v>
      </c>
      <c r="R11" s="26">
        <v>176532.724128667</v>
      </c>
      <c r="S11" s="26">
        <v>178299.94628431101</v>
      </c>
      <c r="T11" s="26">
        <v>180054.126781028</v>
      </c>
      <c r="U11" s="26">
        <v>181792.19939403501</v>
      </c>
      <c r="V11" s="26">
        <v>183555.33469927101</v>
      </c>
      <c r="W11" s="26">
        <v>185231.71775357699</v>
      </c>
      <c r="X11" s="26">
        <v>186882.18238859801</v>
      </c>
      <c r="Y11" s="26">
        <v>188501.87252252799</v>
      </c>
      <c r="Z11" s="26">
        <v>190095.52654860099</v>
      </c>
      <c r="AA11" s="26">
        <v>191696.229038622</v>
      </c>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x14ac:dyDescent="0.25">
      <c r="A12" t="s">
        <v>102</v>
      </c>
      <c r="B12" s="26">
        <v>247797.00416737399</v>
      </c>
      <c r="C12" s="26">
        <v>251301.47425405</v>
      </c>
      <c r="D12" s="26">
        <v>254953.48689285899</v>
      </c>
      <c r="E12" s="26">
        <v>258800.25096058301</v>
      </c>
      <c r="F12" s="26">
        <v>263466.507950912</v>
      </c>
      <c r="G12" s="26">
        <v>266620.95210308599</v>
      </c>
      <c r="H12" s="26">
        <v>269827.63650516601</v>
      </c>
      <c r="I12" s="26">
        <v>273367.95909168001</v>
      </c>
      <c r="J12" s="26">
        <v>277196.87522939499</v>
      </c>
      <c r="K12" s="26">
        <v>281438.73660410102</v>
      </c>
      <c r="L12" s="26">
        <v>285791.11811927299</v>
      </c>
      <c r="M12" s="26">
        <v>290217.06071780802</v>
      </c>
      <c r="N12" s="26">
        <v>294656.97759850201</v>
      </c>
      <c r="O12" s="26">
        <v>299104.14417726698</v>
      </c>
      <c r="P12" s="26">
        <v>303654.95331140398</v>
      </c>
      <c r="Q12" s="26">
        <v>308285.11393295502</v>
      </c>
      <c r="R12" s="26">
        <v>312913.50295438402</v>
      </c>
      <c r="S12" s="26">
        <v>317572.38991577399</v>
      </c>
      <c r="T12" s="26">
        <v>322183.31380872102</v>
      </c>
      <c r="U12" s="26">
        <v>326793.76085116097</v>
      </c>
      <c r="V12" s="26">
        <v>331450.10622974701</v>
      </c>
      <c r="W12" s="26">
        <v>335961.64406733197</v>
      </c>
      <c r="X12" s="26">
        <v>340425.37157658697</v>
      </c>
      <c r="Y12" s="26">
        <v>344845.50000930502</v>
      </c>
      <c r="Z12" s="26">
        <v>349218.86161813198</v>
      </c>
      <c r="AA12" s="26">
        <v>353608.24947835098</v>
      </c>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25">
      <c r="A13" t="s">
        <v>103</v>
      </c>
      <c r="B13" s="26">
        <v>184046.14967745001</v>
      </c>
      <c r="C13" s="26">
        <v>187030.13313323099</v>
      </c>
      <c r="D13" s="26">
        <v>189770.35729701401</v>
      </c>
      <c r="E13" s="26">
        <v>192452.46420877901</v>
      </c>
      <c r="F13" s="26">
        <v>195450.57962247101</v>
      </c>
      <c r="G13" s="26">
        <v>197594.27463002599</v>
      </c>
      <c r="H13" s="26">
        <v>199785.26444924899</v>
      </c>
      <c r="I13" s="26">
        <v>202196.20369326399</v>
      </c>
      <c r="J13" s="26">
        <v>204951.533802021</v>
      </c>
      <c r="K13" s="26">
        <v>208110.48976632801</v>
      </c>
      <c r="L13" s="26">
        <v>211382.713439329</v>
      </c>
      <c r="M13" s="26">
        <v>214758.67212257799</v>
      </c>
      <c r="N13" s="26">
        <v>218173.41909445901</v>
      </c>
      <c r="O13" s="26">
        <v>221660.23815825701</v>
      </c>
      <c r="P13" s="26">
        <v>225239.61570468501</v>
      </c>
      <c r="Q13" s="26">
        <v>228869.68832689201</v>
      </c>
      <c r="R13" s="26">
        <v>232507.47260627401</v>
      </c>
      <c r="S13" s="26">
        <v>236181.03715158999</v>
      </c>
      <c r="T13" s="26">
        <v>239839.88369804501</v>
      </c>
      <c r="U13" s="26">
        <v>243527.92748451099</v>
      </c>
      <c r="V13" s="26">
        <v>247225.96416647601</v>
      </c>
      <c r="W13" s="26">
        <v>250838.29803212101</v>
      </c>
      <c r="X13" s="26">
        <v>254473.338094109</v>
      </c>
      <c r="Y13" s="26">
        <v>258077.89608605899</v>
      </c>
      <c r="Z13" s="26">
        <v>261670.108850808</v>
      </c>
      <c r="AA13" s="26">
        <v>265263.90205832402</v>
      </c>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x14ac:dyDescent="0.25">
      <c r="A14" t="s">
        <v>104</v>
      </c>
      <c r="B14" s="26">
        <v>822956.08159726101</v>
      </c>
      <c r="C14" s="26">
        <v>830462.06872498896</v>
      </c>
      <c r="D14" s="26">
        <v>838271.90207471396</v>
      </c>
      <c r="E14" s="26">
        <v>845483.77340051904</v>
      </c>
      <c r="F14" s="26">
        <v>852452.71728116099</v>
      </c>
      <c r="G14" s="26">
        <v>858302.20145799697</v>
      </c>
      <c r="H14" s="26">
        <v>864604.44821869605</v>
      </c>
      <c r="I14" s="26">
        <v>871599.66780229798</v>
      </c>
      <c r="J14" s="26">
        <v>879096.74081343599</v>
      </c>
      <c r="K14" s="26">
        <v>887513.713982897</v>
      </c>
      <c r="L14" s="26">
        <v>895903.741644589</v>
      </c>
      <c r="M14" s="26">
        <v>904313.62962293997</v>
      </c>
      <c r="N14" s="26">
        <v>912598.87359670701</v>
      </c>
      <c r="O14" s="26">
        <v>920709.61443798104</v>
      </c>
      <c r="P14" s="26">
        <v>928776.63552757702</v>
      </c>
      <c r="Q14" s="26">
        <v>936823.06329458102</v>
      </c>
      <c r="R14" s="26">
        <v>944518.27787654602</v>
      </c>
      <c r="S14" s="26">
        <v>952114.27169449301</v>
      </c>
      <c r="T14" s="26">
        <v>959492.67406486697</v>
      </c>
      <c r="U14" s="26">
        <v>966664.40039051196</v>
      </c>
      <c r="V14" s="26">
        <v>973826.10431172</v>
      </c>
      <c r="W14" s="26">
        <v>980452.32834837795</v>
      </c>
      <c r="X14" s="26">
        <v>986861.19183854898</v>
      </c>
      <c r="Y14" s="26">
        <v>993180.16553595697</v>
      </c>
      <c r="Z14" s="26">
        <v>999246.83103533403</v>
      </c>
      <c r="AA14" s="26">
        <v>1005058.01607422</v>
      </c>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x14ac:dyDescent="0.25">
      <c r="A15" t="s">
        <v>105</v>
      </c>
      <c r="B15" s="26">
        <v>3189184.7441086201</v>
      </c>
      <c r="C15" s="26">
        <v>3249273.8640515301</v>
      </c>
      <c r="D15" s="26">
        <v>3301557.76266794</v>
      </c>
      <c r="E15" s="26">
        <v>3353875.2551940898</v>
      </c>
      <c r="F15" s="26">
        <v>3406022.7236066698</v>
      </c>
      <c r="G15" s="26">
        <v>3425215.0509352302</v>
      </c>
      <c r="H15" s="26">
        <v>3444382.0617290898</v>
      </c>
      <c r="I15" s="26">
        <v>3471010.0258162702</v>
      </c>
      <c r="J15" s="26">
        <v>3506435.7333610202</v>
      </c>
      <c r="K15" s="26">
        <v>3553666.1870263298</v>
      </c>
      <c r="L15" s="26">
        <v>3601383.3461203598</v>
      </c>
      <c r="M15" s="26">
        <v>3649008.70869342</v>
      </c>
      <c r="N15" s="26">
        <v>3697025.78379456</v>
      </c>
      <c r="O15" s="26">
        <v>3745114.9015498902</v>
      </c>
      <c r="P15" s="26">
        <v>3794430.8039955399</v>
      </c>
      <c r="Q15" s="26">
        <v>3844526.4802026101</v>
      </c>
      <c r="R15" s="26">
        <v>3894150.1840682798</v>
      </c>
      <c r="S15" s="26">
        <v>3943978.53629736</v>
      </c>
      <c r="T15" s="26">
        <v>3993483.4411204699</v>
      </c>
      <c r="U15" s="26">
        <v>4042978.6865176898</v>
      </c>
      <c r="V15" s="26">
        <v>4092562.2931228499</v>
      </c>
      <c r="W15" s="26">
        <v>4141048.6145577002</v>
      </c>
      <c r="X15" s="26">
        <v>4188919.3708457402</v>
      </c>
      <c r="Y15" s="26">
        <v>4236244.1682831403</v>
      </c>
      <c r="Z15" s="26">
        <v>4283056.1821736004</v>
      </c>
      <c r="AA15" s="26">
        <v>4329475.3818411604</v>
      </c>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2:60"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2:60" x14ac:dyDescent="0.2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H388"/>
  <sheetViews>
    <sheetView topLeftCell="A311" workbookViewId="0">
      <selection activeCell="A121" sqref="A121"/>
    </sheetView>
  </sheetViews>
  <sheetFormatPr defaultColWidth="11.5546875" defaultRowHeight="13.2" x14ac:dyDescent="0.25"/>
  <cols>
    <col min="1" max="1" width="43.109375" customWidth="1"/>
    <col min="2" max="2" width="24.33203125" customWidth="1"/>
    <col min="3" max="3" width="11.3320312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208</v>
      </c>
      <c r="B5" s="42"/>
      <c r="C5" s="42"/>
      <c r="D5" s="42"/>
      <c r="E5" s="42"/>
      <c r="F5" s="42"/>
      <c r="G5" s="42"/>
      <c r="H5" s="42"/>
      <c r="I5" s="42"/>
    </row>
    <row r="6" spans="1:60" x14ac:dyDescent="0.25">
      <c r="A6" s="7" t="str">
        <f>HYPERLINK("#'Index'!A1", "Return to Index tab")</f>
        <v>Return to Index tab</v>
      </c>
    </row>
    <row r="7" spans="1:60" x14ac:dyDescent="0.25">
      <c r="A7" s="4" t="s">
        <v>209</v>
      </c>
      <c r="B7" s="4" t="s">
        <v>195</v>
      </c>
      <c r="C7" s="4" t="s">
        <v>153</v>
      </c>
      <c r="D7" s="1" t="s">
        <v>72</v>
      </c>
      <c r="E7" s="1" t="s">
        <v>73</v>
      </c>
      <c r="F7" s="1" t="s">
        <v>74</v>
      </c>
      <c r="G7" s="1" t="s">
        <v>75</v>
      </c>
      <c r="H7" s="1" t="s">
        <v>76</v>
      </c>
      <c r="I7" s="1" t="s">
        <v>77</v>
      </c>
      <c r="J7" s="1" t="s">
        <v>78</v>
      </c>
      <c r="K7" s="1" t="s">
        <v>79</v>
      </c>
      <c r="L7" s="1" t="s">
        <v>80</v>
      </c>
      <c r="M7" s="1" t="s">
        <v>81</v>
      </c>
      <c r="N7" s="1" t="s">
        <v>82</v>
      </c>
      <c r="O7" s="1" t="s">
        <v>83</v>
      </c>
      <c r="P7" s="1" t="s">
        <v>84</v>
      </c>
      <c r="Q7" s="1" t="s">
        <v>85</v>
      </c>
      <c r="R7" s="1" t="s">
        <v>86</v>
      </c>
      <c r="S7" s="1" t="s">
        <v>87</v>
      </c>
      <c r="T7" s="1" t="s">
        <v>88</v>
      </c>
      <c r="U7" s="1" t="s">
        <v>89</v>
      </c>
      <c r="V7" s="1" t="s">
        <v>90</v>
      </c>
      <c r="W7" s="1" t="s">
        <v>91</v>
      </c>
      <c r="X7" s="1" t="s">
        <v>92</v>
      </c>
      <c r="Y7" s="1" t="s">
        <v>93</v>
      </c>
      <c r="Z7" s="1" t="s">
        <v>94</v>
      </c>
      <c r="AA7" s="1" t="s">
        <v>95</v>
      </c>
      <c r="AB7" s="1" t="s">
        <v>96</v>
      </c>
      <c r="AC7" s="1" t="s">
        <v>97</v>
      </c>
    </row>
    <row r="8" spans="1:60" x14ac:dyDescent="0.25">
      <c r="A8" t="s">
        <v>101</v>
      </c>
      <c r="B8" s="2" t="s">
        <v>196</v>
      </c>
      <c r="C8" s="2" t="s">
        <v>155</v>
      </c>
      <c r="D8" s="26">
        <v>20784.142978505399</v>
      </c>
      <c r="E8" s="26">
        <v>20674.870624066101</v>
      </c>
      <c r="F8" s="26">
        <v>20557.903738277801</v>
      </c>
      <c r="G8" s="26">
        <v>20341.955504230598</v>
      </c>
      <c r="H8" s="26">
        <v>20171.7565294581</v>
      </c>
      <c r="I8" s="26">
        <v>19565.8064308426</v>
      </c>
      <c r="J8" s="26">
        <v>19474.975610359099</v>
      </c>
      <c r="K8" s="26">
        <v>19467.800193330801</v>
      </c>
      <c r="L8" s="26">
        <v>19587.127080462</v>
      </c>
      <c r="M8" s="26">
        <v>19735.5932905929</v>
      </c>
      <c r="N8" s="26">
        <v>19992.976899971502</v>
      </c>
      <c r="O8" s="26">
        <v>20302.964740682601</v>
      </c>
      <c r="P8" s="26">
        <v>20399.480690181499</v>
      </c>
      <c r="Q8" s="26">
        <v>20392.0696565379</v>
      </c>
      <c r="R8" s="26">
        <v>20379.6715185596</v>
      </c>
      <c r="S8" s="26">
        <v>20393.9680466879</v>
      </c>
      <c r="T8" s="26">
        <v>20443.823483538701</v>
      </c>
      <c r="U8" s="26">
        <v>20544.010907494801</v>
      </c>
      <c r="V8" s="26">
        <v>20685.142288888201</v>
      </c>
      <c r="W8" s="26">
        <v>20854.473309810099</v>
      </c>
      <c r="X8" s="26">
        <v>21042.876277180101</v>
      </c>
      <c r="Y8" s="26">
        <v>21247.220479424799</v>
      </c>
      <c r="Z8" s="26">
        <v>21453.5343589855</v>
      </c>
      <c r="AA8" s="26">
        <v>21657.277920465502</v>
      </c>
      <c r="AB8" s="26">
        <v>21853.466714231101</v>
      </c>
      <c r="AC8" s="26">
        <v>22037.477206327501</v>
      </c>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0" x14ac:dyDescent="0.25">
      <c r="A9" t="s">
        <v>101</v>
      </c>
      <c r="B9" s="2" t="s">
        <v>196</v>
      </c>
      <c r="C9" s="2" t="s">
        <v>156</v>
      </c>
      <c r="D9" s="26">
        <v>21922.910411003199</v>
      </c>
      <c r="E9" s="26">
        <v>21965.005421560501</v>
      </c>
      <c r="F9" s="26">
        <v>21930.998693678601</v>
      </c>
      <c r="G9" s="26">
        <v>21881.951567796601</v>
      </c>
      <c r="H9" s="26">
        <v>21818.959763962001</v>
      </c>
      <c r="I9" s="26">
        <v>22102.1938738399</v>
      </c>
      <c r="J9" s="26">
        <v>21857.1738000443</v>
      </c>
      <c r="K9" s="26">
        <v>21674.942819136999</v>
      </c>
      <c r="L9" s="26">
        <v>21484.3103392919</v>
      </c>
      <c r="M9" s="26">
        <v>21362.933770419</v>
      </c>
      <c r="N9" s="26">
        <v>20911.891406995401</v>
      </c>
      <c r="O9" s="26">
        <v>20869.595160676301</v>
      </c>
      <c r="P9" s="26">
        <v>20939.9691538402</v>
      </c>
      <c r="Q9" s="26">
        <v>21101.791100606701</v>
      </c>
      <c r="R9" s="26">
        <v>21270.1489833583</v>
      </c>
      <c r="S9" s="26">
        <v>21519.899476650298</v>
      </c>
      <c r="T9" s="26">
        <v>21824.183933672601</v>
      </c>
      <c r="U9" s="26">
        <v>21915.925720223</v>
      </c>
      <c r="V9" s="26">
        <v>21906.3416200709</v>
      </c>
      <c r="W9" s="26">
        <v>21890.7114504036</v>
      </c>
      <c r="X9" s="26">
        <v>21903.684137325399</v>
      </c>
      <c r="Y9" s="26">
        <v>21952.842211806899</v>
      </c>
      <c r="Z9" s="26">
        <v>22052.5534303938</v>
      </c>
      <c r="AA9" s="26">
        <v>22193.238296256499</v>
      </c>
      <c r="AB9" s="26">
        <v>22362.1768066447</v>
      </c>
      <c r="AC9" s="26">
        <v>22550.497076040599</v>
      </c>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row>
    <row r="10" spans="1:60" x14ac:dyDescent="0.25">
      <c r="A10" t="s">
        <v>101</v>
      </c>
      <c r="B10" s="2" t="s">
        <v>196</v>
      </c>
      <c r="C10" s="2" t="s">
        <v>157</v>
      </c>
      <c r="D10" s="26">
        <v>20862.369233203401</v>
      </c>
      <c r="E10" s="26">
        <v>21414.169858651301</v>
      </c>
      <c r="F10" s="26">
        <v>21875.530314241201</v>
      </c>
      <c r="G10" s="26">
        <v>22216.459065103802</v>
      </c>
      <c r="H10" s="26">
        <v>22467.560551455699</v>
      </c>
      <c r="I10" s="26">
        <v>22566.790924274999</v>
      </c>
      <c r="J10" s="26">
        <v>22530.577718638899</v>
      </c>
      <c r="K10" s="26">
        <v>22583.892650049998</v>
      </c>
      <c r="L10" s="26">
        <v>22655.467564306</v>
      </c>
      <c r="M10" s="26">
        <v>22729.969182536501</v>
      </c>
      <c r="N10" s="26">
        <v>23013.976333234201</v>
      </c>
      <c r="O10" s="26">
        <v>22828.290644987301</v>
      </c>
      <c r="P10" s="26">
        <v>22641.128150904799</v>
      </c>
      <c r="Q10" s="26">
        <v>22474.6016636479</v>
      </c>
      <c r="R10" s="26">
        <v>22350.413184611702</v>
      </c>
      <c r="S10" s="26">
        <v>21931.470719191799</v>
      </c>
      <c r="T10" s="26">
        <v>21879.670339610999</v>
      </c>
      <c r="U10" s="26">
        <v>21968.592361024501</v>
      </c>
      <c r="V10" s="26">
        <v>22142.818909425001</v>
      </c>
      <c r="W10" s="26">
        <v>22327.145021925699</v>
      </c>
      <c r="X10" s="26">
        <v>22579.237889037599</v>
      </c>
      <c r="Y10" s="26">
        <v>22886.7471322782</v>
      </c>
      <c r="Z10" s="26">
        <v>22979.3924435013</v>
      </c>
      <c r="AA10" s="26">
        <v>22969.229462714498</v>
      </c>
      <c r="AB10" s="26">
        <v>22951.965533663399</v>
      </c>
      <c r="AC10" s="26">
        <v>22965.034258058498</v>
      </c>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row>
    <row r="11" spans="1:60" x14ac:dyDescent="0.25">
      <c r="A11" t="s">
        <v>101</v>
      </c>
      <c r="B11" s="2" t="s">
        <v>196</v>
      </c>
      <c r="C11" s="2" t="s">
        <v>158</v>
      </c>
      <c r="D11" s="26">
        <v>20600.3120409769</v>
      </c>
      <c r="E11" s="26">
        <v>20517.353395798302</v>
      </c>
      <c r="F11" s="26">
        <v>20547.119150248502</v>
      </c>
      <c r="G11" s="26">
        <v>20680.269703107198</v>
      </c>
      <c r="H11" s="26">
        <v>20584.0620019239</v>
      </c>
      <c r="I11" s="26">
        <v>20932.209516544099</v>
      </c>
      <c r="J11" s="26">
        <v>21493.3522978603</v>
      </c>
      <c r="K11" s="26">
        <v>22103.880428427699</v>
      </c>
      <c r="L11" s="26">
        <v>22657.949585810002</v>
      </c>
      <c r="M11" s="26">
        <v>23071.6700838916</v>
      </c>
      <c r="N11" s="26">
        <v>23293.0006915388</v>
      </c>
      <c r="O11" s="26">
        <v>23335.4032534855</v>
      </c>
      <c r="P11" s="26">
        <v>23450.633458996199</v>
      </c>
      <c r="Q11" s="26">
        <v>23542.1626655541</v>
      </c>
      <c r="R11" s="26">
        <v>23592.450569472501</v>
      </c>
      <c r="S11" s="26">
        <v>23850.7999478526</v>
      </c>
      <c r="T11" s="26">
        <v>23670.014763712701</v>
      </c>
      <c r="U11" s="26">
        <v>23468.198078737802</v>
      </c>
      <c r="V11" s="26">
        <v>23313.693803717098</v>
      </c>
      <c r="W11" s="26">
        <v>23189.7609934387</v>
      </c>
      <c r="X11" s="26">
        <v>22808.731474904402</v>
      </c>
      <c r="Y11" s="26">
        <v>22743.922689252198</v>
      </c>
      <c r="Z11" s="26">
        <v>22840.547071033001</v>
      </c>
      <c r="AA11" s="26">
        <v>23017.500490494302</v>
      </c>
      <c r="AB11" s="26">
        <v>23213.164330235901</v>
      </c>
      <c r="AC11" s="26">
        <v>23467.3386386413</v>
      </c>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row>
    <row r="12" spans="1:60" x14ac:dyDescent="0.25">
      <c r="A12" t="s">
        <v>101</v>
      </c>
      <c r="B12" s="2" t="s">
        <v>196</v>
      </c>
      <c r="C12" s="2" t="s">
        <v>159</v>
      </c>
      <c r="D12" s="26">
        <v>19516.956274993201</v>
      </c>
      <c r="E12" s="26">
        <v>19797.478968444098</v>
      </c>
      <c r="F12" s="26">
        <v>20000.3448661683</v>
      </c>
      <c r="G12" s="26">
        <v>20140.278302625899</v>
      </c>
      <c r="H12" s="26">
        <v>19850.974678902399</v>
      </c>
      <c r="I12" s="26">
        <v>19537.245429215702</v>
      </c>
      <c r="J12" s="26">
        <v>19239.622022936499</v>
      </c>
      <c r="K12" s="26">
        <v>19105.430362611602</v>
      </c>
      <c r="L12" s="26">
        <v>19197.3131618796</v>
      </c>
      <c r="M12" s="26">
        <v>19478.973326285399</v>
      </c>
      <c r="N12" s="26">
        <v>19956.902637947402</v>
      </c>
      <c r="O12" s="26">
        <v>20640.922654407601</v>
      </c>
      <c r="P12" s="26">
        <v>21279.2241934995</v>
      </c>
      <c r="Q12" s="26">
        <v>21822.620570924599</v>
      </c>
      <c r="R12" s="26">
        <v>22221.991347168499</v>
      </c>
      <c r="S12" s="26">
        <v>22442.252219319998</v>
      </c>
      <c r="T12" s="26">
        <v>22510.176938162302</v>
      </c>
      <c r="U12" s="26">
        <v>22631.081058719501</v>
      </c>
      <c r="V12" s="26">
        <v>22708.606094813898</v>
      </c>
      <c r="W12" s="26">
        <v>22727.646994345701</v>
      </c>
      <c r="X12" s="26">
        <v>22927.682340732299</v>
      </c>
      <c r="Y12" s="26">
        <v>22740.627614069301</v>
      </c>
      <c r="Z12" s="26">
        <v>22545.330748728698</v>
      </c>
      <c r="AA12" s="26">
        <v>22407.764660612502</v>
      </c>
      <c r="AB12" s="26">
        <v>22294.7346397943</v>
      </c>
      <c r="AC12" s="26">
        <v>21985.3133608559</v>
      </c>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row>
    <row r="13" spans="1:60" x14ac:dyDescent="0.25">
      <c r="A13" t="s">
        <v>101</v>
      </c>
      <c r="B13" s="2" t="s">
        <v>196</v>
      </c>
      <c r="C13" s="2" t="s">
        <v>160</v>
      </c>
      <c r="D13" s="26">
        <v>18792.104710915501</v>
      </c>
      <c r="E13" s="26">
        <v>19042.727619337598</v>
      </c>
      <c r="F13" s="26">
        <v>18968.259476611402</v>
      </c>
      <c r="G13" s="26">
        <v>19163.0529389242</v>
      </c>
      <c r="H13" s="26">
        <v>19232.5641222989</v>
      </c>
      <c r="I13" s="26">
        <v>19333.693155593399</v>
      </c>
      <c r="J13" s="26">
        <v>19447.837181979099</v>
      </c>
      <c r="K13" s="26">
        <v>19436.233998250798</v>
      </c>
      <c r="L13" s="26">
        <v>19306.2363573691</v>
      </c>
      <c r="M13" s="26">
        <v>19247.251078384601</v>
      </c>
      <c r="N13" s="26">
        <v>19264.4147801162</v>
      </c>
      <c r="O13" s="26">
        <v>19240.678371784299</v>
      </c>
      <c r="P13" s="26">
        <v>19288.027546453599</v>
      </c>
      <c r="Q13" s="26">
        <v>19439.812659446801</v>
      </c>
      <c r="R13" s="26">
        <v>19689.108780825401</v>
      </c>
      <c r="S13" s="26">
        <v>20100.538528383498</v>
      </c>
      <c r="T13" s="26">
        <v>20712.601875353899</v>
      </c>
      <c r="U13" s="26">
        <v>21269.699540964601</v>
      </c>
      <c r="V13" s="26">
        <v>21748.222178638</v>
      </c>
      <c r="W13" s="26">
        <v>22121.3482384372</v>
      </c>
      <c r="X13" s="26">
        <v>22339.845813168002</v>
      </c>
      <c r="Y13" s="26">
        <v>22427.847105557601</v>
      </c>
      <c r="Z13" s="26">
        <v>22539.155398123501</v>
      </c>
      <c r="AA13" s="26">
        <v>22600.321105812302</v>
      </c>
      <c r="AB13" s="26">
        <v>22604.054890710599</v>
      </c>
      <c r="AC13" s="26">
        <v>22735.369574734399</v>
      </c>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row>
    <row r="14" spans="1:60" x14ac:dyDescent="0.25">
      <c r="A14" t="s">
        <v>101</v>
      </c>
      <c r="B14" s="2" t="s">
        <v>196</v>
      </c>
      <c r="C14" s="2" t="s">
        <v>161</v>
      </c>
      <c r="D14" s="26">
        <v>19074.460647641001</v>
      </c>
      <c r="E14" s="26">
        <v>19463.921627426898</v>
      </c>
      <c r="F14" s="26">
        <v>19451.083734333701</v>
      </c>
      <c r="G14" s="26">
        <v>19462.981674494</v>
      </c>
      <c r="H14" s="26">
        <v>19430.3141517408</v>
      </c>
      <c r="I14" s="26">
        <v>19662.395129649001</v>
      </c>
      <c r="J14" s="26">
        <v>19845.9223437728</v>
      </c>
      <c r="K14" s="26">
        <v>20055.463411942099</v>
      </c>
      <c r="L14" s="26">
        <v>20390.525747750798</v>
      </c>
      <c r="M14" s="26">
        <v>20650.090258</v>
      </c>
      <c r="N14" s="26">
        <v>20735.1583218425</v>
      </c>
      <c r="O14" s="26">
        <v>20862.868742476901</v>
      </c>
      <c r="P14" s="26">
        <v>20939.760010798302</v>
      </c>
      <c r="Q14" s="26">
        <v>20894.988403943898</v>
      </c>
      <c r="R14" s="26">
        <v>20867.026842428098</v>
      </c>
      <c r="S14" s="26">
        <v>20923.889815873299</v>
      </c>
      <c r="T14" s="26">
        <v>20941.654063373699</v>
      </c>
      <c r="U14" s="26">
        <v>21031.399061583499</v>
      </c>
      <c r="V14" s="26">
        <v>21194.210441137398</v>
      </c>
      <c r="W14" s="26">
        <v>21431.831398351202</v>
      </c>
      <c r="X14" s="26">
        <v>21808.434151017998</v>
      </c>
      <c r="Y14" s="26">
        <v>22375.233431132201</v>
      </c>
      <c r="Z14" s="26">
        <v>22896.990141818998</v>
      </c>
      <c r="AA14" s="26">
        <v>23347.949119635301</v>
      </c>
      <c r="AB14" s="26">
        <v>23712.369576329002</v>
      </c>
      <c r="AC14" s="26">
        <v>23933.138294623801</v>
      </c>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x14ac:dyDescent="0.25">
      <c r="A15" t="s">
        <v>101</v>
      </c>
      <c r="B15" s="2" t="s">
        <v>196</v>
      </c>
      <c r="C15" s="2" t="s">
        <v>162</v>
      </c>
      <c r="D15" s="26">
        <v>19004.867614395898</v>
      </c>
      <c r="E15" s="26">
        <v>19452.508430559901</v>
      </c>
      <c r="F15" s="26">
        <v>19937.384271422299</v>
      </c>
      <c r="G15" s="26">
        <v>20274.912079264799</v>
      </c>
      <c r="H15" s="26">
        <v>20532.060396179899</v>
      </c>
      <c r="I15" s="26">
        <v>20681.737443276899</v>
      </c>
      <c r="J15" s="26">
        <v>20809.5545975487</v>
      </c>
      <c r="K15" s="26">
        <v>20979.580694385801</v>
      </c>
      <c r="L15" s="26">
        <v>21186.106663210499</v>
      </c>
      <c r="M15" s="26">
        <v>21458.326901476499</v>
      </c>
      <c r="N15" s="26">
        <v>21783.836630781399</v>
      </c>
      <c r="O15" s="26">
        <v>22016.637013425599</v>
      </c>
      <c r="P15" s="26">
        <v>22223.824969489699</v>
      </c>
      <c r="Q15" s="26">
        <v>22510.849448333</v>
      </c>
      <c r="R15" s="26">
        <v>22687.9388335572</v>
      </c>
      <c r="S15" s="26">
        <v>22729.696721375301</v>
      </c>
      <c r="T15" s="26">
        <v>22816.566990431998</v>
      </c>
      <c r="U15" s="26">
        <v>22881.723131292099</v>
      </c>
      <c r="V15" s="26">
        <v>22853.1582331274</v>
      </c>
      <c r="W15" s="26">
        <v>22847.379759595398</v>
      </c>
      <c r="X15" s="26">
        <v>22926.032420156898</v>
      </c>
      <c r="Y15" s="26">
        <v>22967.603902185001</v>
      </c>
      <c r="Z15" s="26">
        <v>23080.5563003354</v>
      </c>
      <c r="AA15" s="26">
        <v>23254.009781217599</v>
      </c>
      <c r="AB15" s="26">
        <v>23487.0234465961</v>
      </c>
      <c r="AC15" s="26">
        <v>23848.0324820364</v>
      </c>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row>
    <row r="16" spans="1:60" x14ac:dyDescent="0.25">
      <c r="A16" t="s">
        <v>101</v>
      </c>
      <c r="B16" s="2" t="s">
        <v>196</v>
      </c>
      <c r="C16" s="2" t="s">
        <v>163</v>
      </c>
      <c r="D16" s="26">
        <v>21402.571086436099</v>
      </c>
      <c r="E16" s="26">
        <v>20800.535425270202</v>
      </c>
      <c r="F16" s="26">
        <v>20406.761725732598</v>
      </c>
      <c r="G16" s="26">
        <v>20077.950809345399</v>
      </c>
      <c r="H16" s="26">
        <v>20179.748177719099</v>
      </c>
      <c r="I16" s="26">
        <v>20301.906612794101</v>
      </c>
      <c r="J16" s="26">
        <v>20708.5548411983</v>
      </c>
      <c r="K16" s="26">
        <v>21055.5845612544</v>
      </c>
      <c r="L16" s="26">
        <v>21451.717595824699</v>
      </c>
      <c r="M16" s="26">
        <v>21889.113794649798</v>
      </c>
      <c r="N16" s="26">
        <v>22194.647879671898</v>
      </c>
      <c r="O16" s="26">
        <v>22431.038021838202</v>
      </c>
      <c r="P16" s="26">
        <v>22674.297511643901</v>
      </c>
      <c r="Q16" s="26">
        <v>22905.795302626499</v>
      </c>
      <c r="R16" s="26">
        <v>23174.9546425429</v>
      </c>
      <c r="S16" s="26">
        <v>23482.327318052401</v>
      </c>
      <c r="T16" s="26">
        <v>23695.0860553073</v>
      </c>
      <c r="U16" s="26">
        <v>23872.014944719998</v>
      </c>
      <c r="V16" s="26">
        <v>24115.411470057799</v>
      </c>
      <c r="W16" s="26">
        <v>24260.152028187898</v>
      </c>
      <c r="X16" s="26">
        <v>24290.748957817701</v>
      </c>
      <c r="Y16" s="26">
        <v>24360.914623866502</v>
      </c>
      <c r="Z16" s="26">
        <v>24416.550995739901</v>
      </c>
      <c r="AA16" s="26">
        <v>24395.910767273599</v>
      </c>
      <c r="AB16" s="26">
        <v>24402.595340473301</v>
      </c>
      <c r="AC16" s="26">
        <v>24491.179683235801</v>
      </c>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x14ac:dyDescent="0.25">
      <c r="A17" t="s">
        <v>101</v>
      </c>
      <c r="B17" s="2" t="s">
        <v>196</v>
      </c>
      <c r="C17" s="2" t="s">
        <v>164</v>
      </c>
      <c r="D17" s="26">
        <v>21896.142735277299</v>
      </c>
      <c r="E17" s="26">
        <v>22453.802522178601</v>
      </c>
      <c r="F17" s="26">
        <v>22889.340961061302</v>
      </c>
      <c r="G17" s="26">
        <v>22863.8476703778</v>
      </c>
      <c r="H17" s="26">
        <v>22677.585635767799</v>
      </c>
      <c r="I17" s="26">
        <v>21994.937548946102</v>
      </c>
      <c r="J17" s="26">
        <v>21241.9715778707</v>
      </c>
      <c r="K17" s="26">
        <v>20842.964038139999</v>
      </c>
      <c r="L17" s="26">
        <v>20554.6589200856</v>
      </c>
      <c r="M17" s="26">
        <v>20640.727953301201</v>
      </c>
      <c r="N17" s="26">
        <v>20876.134784128</v>
      </c>
      <c r="O17" s="26">
        <v>21377.640593595301</v>
      </c>
      <c r="P17" s="26">
        <v>21823.412203803098</v>
      </c>
      <c r="Q17" s="26">
        <v>22312.598900000299</v>
      </c>
      <c r="R17" s="26">
        <v>22779.1926298369</v>
      </c>
      <c r="S17" s="26">
        <v>23109.729911396102</v>
      </c>
      <c r="T17" s="26">
        <v>23360.3065247782</v>
      </c>
      <c r="U17" s="26">
        <v>23609.955763939201</v>
      </c>
      <c r="V17" s="26">
        <v>23841.5376624739</v>
      </c>
      <c r="W17" s="26">
        <v>24108.422360738401</v>
      </c>
      <c r="X17" s="26">
        <v>24401.121081059398</v>
      </c>
      <c r="Y17" s="26">
        <v>24600.222753025701</v>
      </c>
      <c r="Z17" s="26">
        <v>24758.1592341377</v>
      </c>
      <c r="AA17" s="26">
        <v>24972.2336827033</v>
      </c>
      <c r="AB17" s="26">
        <v>25096.871372411701</v>
      </c>
      <c r="AC17" s="26">
        <v>25120.822909095201</v>
      </c>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row>
    <row r="18" spans="1:60" x14ac:dyDescent="0.25">
      <c r="A18" t="s">
        <v>101</v>
      </c>
      <c r="B18" s="2" t="s">
        <v>196</v>
      </c>
      <c r="C18" s="2" t="s">
        <v>165</v>
      </c>
      <c r="D18" s="26">
        <v>22066.840402542901</v>
      </c>
      <c r="E18" s="26">
        <v>21594.9308380986</v>
      </c>
      <c r="F18" s="26">
        <v>21201.947526961401</v>
      </c>
      <c r="G18" s="26">
        <v>21317.7359514622</v>
      </c>
      <c r="H18" s="26">
        <v>21443.505065878599</v>
      </c>
      <c r="I18" s="26">
        <v>21942.0819770046</v>
      </c>
      <c r="J18" s="26">
        <v>22335.104606310299</v>
      </c>
      <c r="K18" s="26">
        <v>22650.106493909501</v>
      </c>
      <c r="L18" s="26">
        <v>22581.3478860582</v>
      </c>
      <c r="M18" s="26">
        <v>22354.701077586</v>
      </c>
      <c r="N18" s="26">
        <v>21787.9524811263</v>
      </c>
      <c r="O18" s="26">
        <v>21151.283422209101</v>
      </c>
      <c r="P18" s="26">
        <v>20808.324541062699</v>
      </c>
      <c r="Q18" s="26">
        <v>20574.078962028601</v>
      </c>
      <c r="R18" s="26">
        <v>20688.010787164501</v>
      </c>
      <c r="S18" s="26">
        <v>20945.002286581599</v>
      </c>
      <c r="T18" s="26">
        <v>21452.395157766201</v>
      </c>
      <c r="U18" s="26">
        <v>21925.2839509634</v>
      </c>
      <c r="V18" s="26">
        <v>22439.366187476</v>
      </c>
      <c r="W18" s="26">
        <v>22913.212967119001</v>
      </c>
      <c r="X18" s="26">
        <v>23250.2676292961</v>
      </c>
      <c r="Y18" s="26">
        <v>23503.057095053999</v>
      </c>
      <c r="Z18" s="26">
        <v>23748.080132314299</v>
      </c>
      <c r="AA18" s="26">
        <v>23974.581353863799</v>
      </c>
      <c r="AB18" s="26">
        <v>24234.756326267299</v>
      </c>
      <c r="AC18" s="26">
        <v>24512.186581524002</v>
      </c>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row>
    <row r="19" spans="1:60" x14ac:dyDescent="0.25">
      <c r="A19" t="s">
        <v>101</v>
      </c>
      <c r="B19" s="2" t="s">
        <v>196</v>
      </c>
      <c r="C19" s="2" t="s">
        <v>166</v>
      </c>
      <c r="D19" s="26">
        <v>21941.840836372001</v>
      </c>
      <c r="E19" s="26">
        <v>22356.743895872602</v>
      </c>
      <c r="F19" s="26">
        <v>22507.661065177799</v>
      </c>
      <c r="G19" s="26">
        <v>22539.0233042447</v>
      </c>
      <c r="H19" s="26">
        <v>22413.323572198198</v>
      </c>
      <c r="I19" s="26">
        <v>21896.352623743802</v>
      </c>
      <c r="J19" s="26">
        <v>21315.425996518101</v>
      </c>
      <c r="K19" s="26">
        <v>20826.2165389601</v>
      </c>
      <c r="L19" s="26">
        <v>20743.610403298801</v>
      </c>
      <c r="M19" s="26">
        <v>20826.0535349805</v>
      </c>
      <c r="N19" s="26">
        <v>21348.161868060801</v>
      </c>
      <c r="O19" s="26">
        <v>21789.718103531399</v>
      </c>
      <c r="P19" s="26">
        <v>22113.928857982599</v>
      </c>
      <c r="Q19" s="26">
        <v>22087.513361272901</v>
      </c>
      <c r="R19" s="26">
        <v>21910.2814231675</v>
      </c>
      <c r="S19" s="26">
        <v>21396.444282075401</v>
      </c>
      <c r="T19" s="26">
        <v>20818.5264386661</v>
      </c>
      <c r="U19" s="26">
        <v>20506.326528018901</v>
      </c>
      <c r="V19" s="26">
        <v>20306.726983170101</v>
      </c>
      <c r="W19" s="26">
        <v>20436.249232586299</v>
      </c>
      <c r="X19" s="26">
        <v>20706.747769718</v>
      </c>
      <c r="Y19" s="26">
        <v>21207.1688225736</v>
      </c>
      <c r="Z19" s="26">
        <v>21691.920965780901</v>
      </c>
      <c r="AA19" s="26">
        <v>22211.215162707598</v>
      </c>
      <c r="AB19" s="26">
        <v>22681.482202689</v>
      </c>
      <c r="AC19" s="26">
        <v>23017.747976693499</v>
      </c>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row>
    <row r="20" spans="1:60" x14ac:dyDescent="0.25">
      <c r="A20" t="s">
        <v>101</v>
      </c>
      <c r="B20" s="2" t="s">
        <v>196</v>
      </c>
      <c r="C20" s="2" t="s">
        <v>167</v>
      </c>
      <c r="D20" s="26">
        <v>20044.393445696602</v>
      </c>
      <c r="E20" s="26">
        <v>20450.809195097801</v>
      </c>
      <c r="F20" s="26">
        <v>20741.922892996801</v>
      </c>
      <c r="G20" s="26">
        <v>21117.5909436974</v>
      </c>
      <c r="H20" s="26">
        <v>21552.855752620799</v>
      </c>
      <c r="I20" s="26">
        <v>21829.646673023599</v>
      </c>
      <c r="J20" s="26">
        <v>22173.8178417649</v>
      </c>
      <c r="K20" s="26">
        <v>22230.499053719799</v>
      </c>
      <c r="L20" s="26">
        <v>22242.977605080599</v>
      </c>
      <c r="M20" s="26">
        <v>21945.289223705498</v>
      </c>
      <c r="N20" s="26">
        <v>21527.401125980501</v>
      </c>
      <c r="O20" s="26">
        <v>21046.687593455099</v>
      </c>
      <c r="P20" s="26">
        <v>20643.741139388301</v>
      </c>
      <c r="Q20" s="26">
        <v>20588.338408036201</v>
      </c>
      <c r="R20" s="26">
        <v>20702.0315068612</v>
      </c>
      <c r="S20" s="26">
        <v>21221.1384362071</v>
      </c>
      <c r="T20" s="26">
        <v>21685.161981630401</v>
      </c>
      <c r="U20" s="26">
        <v>22015.734497444799</v>
      </c>
      <c r="V20" s="26">
        <v>22024.9588027393</v>
      </c>
      <c r="W20" s="26">
        <v>21886.349499980101</v>
      </c>
      <c r="X20" s="26">
        <v>21417.2319020963</v>
      </c>
      <c r="Y20" s="26">
        <v>20888.537830841098</v>
      </c>
      <c r="Z20" s="26">
        <v>20603.478669080901</v>
      </c>
      <c r="AA20" s="26">
        <v>20437.2263149928</v>
      </c>
      <c r="AB20" s="26">
        <v>20585.637873284501</v>
      </c>
      <c r="AC20" s="26">
        <v>20874.8746650174</v>
      </c>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row>
    <row r="21" spans="1:60" x14ac:dyDescent="0.25">
      <c r="A21" t="s">
        <v>101</v>
      </c>
      <c r="B21" s="2" t="s">
        <v>196</v>
      </c>
      <c r="C21" s="2" t="s">
        <v>168</v>
      </c>
      <c r="D21" s="26">
        <v>19603.524938793798</v>
      </c>
      <c r="E21" s="26">
        <v>18970.057339789801</v>
      </c>
      <c r="F21" s="26">
        <v>18971.311457566801</v>
      </c>
      <c r="G21" s="26">
        <v>19169.073580573498</v>
      </c>
      <c r="H21" s="26">
        <v>19387.417468222298</v>
      </c>
      <c r="I21" s="26">
        <v>19825.164455960701</v>
      </c>
      <c r="J21" s="26">
        <v>20111.212776270699</v>
      </c>
      <c r="K21" s="26">
        <v>20409.267562150399</v>
      </c>
      <c r="L21" s="26">
        <v>20751.190570454801</v>
      </c>
      <c r="M21" s="26">
        <v>21157.103474280499</v>
      </c>
      <c r="N21" s="26">
        <v>21501.466942670599</v>
      </c>
      <c r="O21" s="26">
        <v>21874.4722293659</v>
      </c>
      <c r="P21" s="26">
        <v>21996.309471940302</v>
      </c>
      <c r="Q21" s="26">
        <v>22050.6347633884</v>
      </c>
      <c r="R21" s="26">
        <v>21794.131824383199</v>
      </c>
      <c r="S21" s="26">
        <v>21426.804397503602</v>
      </c>
      <c r="T21" s="26">
        <v>21006.4049283198</v>
      </c>
      <c r="U21" s="26">
        <v>20656.016261313402</v>
      </c>
      <c r="V21" s="26">
        <v>20622.262481851001</v>
      </c>
      <c r="W21" s="26">
        <v>20770.228577149399</v>
      </c>
      <c r="X21" s="26">
        <v>21294.603161799299</v>
      </c>
      <c r="Y21" s="26">
        <v>21780.680537874599</v>
      </c>
      <c r="Z21" s="26">
        <v>22120.899699959198</v>
      </c>
      <c r="AA21" s="26">
        <v>22157.876011631499</v>
      </c>
      <c r="AB21" s="26">
        <v>22048.274085052599</v>
      </c>
      <c r="AC21" s="26">
        <v>21613.488363493299</v>
      </c>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row>
    <row r="22" spans="1:60" x14ac:dyDescent="0.25">
      <c r="A22" t="s">
        <v>101</v>
      </c>
      <c r="B22" s="2" t="s">
        <v>196</v>
      </c>
      <c r="C22" s="2" t="s">
        <v>169</v>
      </c>
      <c r="D22" s="26">
        <v>16111.6032403638</v>
      </c>
      <c r="E22" s="26">
        <v>17064.1267699048</v>
      </c>
      <c r="F22" s="26">
        <v>17937.521622706001</v>
      </c>
      <c r="G22" s="26">
        <v>18263.967916357298</v>
      </c>
      <c r="H22" s="26">
        <v>18593.9523556325</v>
      </c>
      <c r="I22" s="26">
        <v>18604.125159132898</v>
      </c>
      <c r="J22" s="26">
        <v>18292.8429968948</v>
      </c>
      <c r="K22" s="26">
        <v>18319.184327727002</v>
      </c>
      <c r="L22" s="26">
        <v>18540.306511044899</v>
      </c>
      <c r="M22" s="26">
        <v>18730.2360724789</v>
      </c>
      <c r="N22" s="26">
        <v>19184.152693906501</v>
      </c>
      <c r="O22" s="26">
        <v>19530.334016446101</v>
      </c>
      <c r="P22" s="26">
        <v>19862.400791395601</v>
      </c>
      <c r="Q22" s="26">
        <v>20239.157708267601</v>
      </c>
      <c r="R22" s="26">
        <v>20651.488211561002</v>
      </c>
      <c r="S22" s="26">
        <v>21022.662928640199</v>
      </c>
      <c r="T22" s="26">
        <v>21406.414858386201</v>
      </c>
      <c r="U22" s="26">
        <v>21578.052196639401</v>
      </c>
      <c r="V22" s="26">
        <v>21662.779566824101</v>
      </c>
      <c r="W22" s="26">
        <v>21446.957063514699</v>
      </c>
      <c r="X22" s="26">
        <v>21128.9390473405</v>
      </c>
      <c r="Y22" s="26">
        <v>20764.508713053099</v>
      </c>
      <c r="Z22" s="26">
        <v>20467.1916008761</v>
      </c>
      <c r="AA22" s="26">
        <v>20463.5635406683</v>
      </c>
      <c r="AB22" s="26">
        <v>20643.932937158999</v>
      </c>
      <c r="AC22" s="26">
        <v>21180.3934414613</v>
      </c>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row>
    <row r="23" spans="1:60" x14ac:dyDescent="0.25">
      <c r="A23" t="s">
        <v>101</v>
      </c>
      <c r="B23" s="2" t="s">
        <v>196</v>
      </c>
      <c r="C23" s="2" t="s">
        <v>170</v>
      </c>
      <c r="D23" s="26">
        <v>12001.059949267399</v>
      </c>
      <c r="E23" s="26">
        <v>12395.0176001942</v>
      </c>
      <c r="F23" s="26">
        <v>12732.663391324801</v>
      </c>
      <c r="G23" s="26">
        <v>13151.2292559548</v>
      </c>
      <c r="H23" s="26">
        <v>13715.040471747599</v>
      </c>
      <c r="I23" s="26">
        <v>14319.5587929843</v>
      </c>
      <c r="J23" s="26">
        <v>15300.338954098401</v>
      </c>
      <c r="K23" s="26">
        <v>16087.4438978628</v>
      </c>
      <c r="L23" s="26">
        <v>16469.2370709102</v>
      </c>
      <c r="M23" s="26">
        <v>16832.240049530101</v>
      </c>
      <c r="N23" s="26">
        <v>16941.670411074399</v>
      </c>
      <c r="O23" s="26">
        <v>16738.9063127011</v>
      </c>
      <c r="P23" s="26">
        <v>16841.215860815999</v>
      </c>
      <c r="Q23" s="26">
        <v>17086.327162118101</v>
      </c>
      <c r="R23" s="26">
        <v>17309.893763934801</v>
      </c>
      <c r="S23" s="26">
        <v>17740.016285582398</v>
      </c>
      <c r="T23" s="26">
        <v>18098.826228760201</v>
      </c>
      <c r="U23" s="26">
        <v>18437.650693753301</v>
      </c>
      <c r="V23" s="26">
        <v>18824.342046842699</v>
      </c>
      <c r="W23" s="26">
        <v>19238.264656468</v>
      </c>
      <c r="X23" s="26">
        <v>19627.830836999299</v>
      </c>
      <c r="Y23" s="26">
        <v>20014.709556185899</v>
      </c>
      <c r="Z23" s="26">
        <v>20222.138283170101</v>
      </c>
      <c r="AA23" s="26">
        <v>20335.2112668925</v>
      </c>
      <c r="AB23" s="26">
        <v>20167.8508644065</v>
      </c>
      <c r="AC23" s="26">
        <v>19908.515285212899</v>
      </c>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row>
    <row r="24" spans="1:60" x14ac:dyDescent="0.25">
      <c r="A24" t="s">
        <v>101</v>
      </c>
      <c r="B24" s="2" t="s">
        <v>196</v>
      </c>
      <c r="C24" s="2" t="s">
        <v>171</v>
      </c>
      <c r="D24" s="26">
        <v>8287.3480278039606</v>
      </c>
      <c r="E24" s="26">
        <v>8288.9309910883094</v>
      </c>
      <c r="F24" s="26">
        <v>8491.5534696003797</v>
      </c>
      <c r="G24" s="26">
        <v>8794.3124789716694</v>
      </c>
      <c r="H24" s="26">
        <v>9007.7631588580607</v>
      </c>
      <c r="I24" s="26">
        <v>9306.2306492168991</v>
      </c>
      <c r="J24" s="26">
        <v>9694.5033723636097</v>
      </c>
      <c r="K24" s="26">
        <v>10068.3979876918</v>
      </c>
      <c r="L24" s="26">
        <v>10466.664425463099</v>
      </c>
      <c r="M24" s="26">
        <v>10971.8862519719</v>
      </c>
      <c r="N24" s="26">
        <v>11521.3865987933</v>
      </c>
      <c r="O24" s="26">
        <v>12379.27373175</v>
      </c>
      <c r="P24" s="26">
        <v>13058.7341928316</v>
      </c>
      <c r="Q24" s="26">
        <v>13409.6503556608</v>
      </c>
      <c r="R24" s="26">
        <v>13745.169828120101</v>
      </c>
      <c r="S24" s="26">
        <v>13888.852732564101</v>
      </c>
      <c r="T24" s="26">
        <v>13789.908180591699</v>
      </c>
      <c r="U24" s="26">
        <v>13947.134954819099</v>
      </c>
      <c r="V24" s="26">
        <v>14195.067188905399</v>
      </c>
      <c r="W24" s="26">
        <v>14433.314210243099</v>
      </c>
      <c r="X24" s="26">
        <v>14818.144801930501</v>
      </c>
      <c r="Y24" s="26">
        <v>15159.5146825061</v>
      </c>
      <c r="Z24" s="26">
        <v>15483.963295219</v>
      </c>
      <c r="AA24" s="26">
        <v>15848.883647447499</v>
      </c>
      <c r="AB24" s="26">
        <v>16233.384406950699</v>
      </c>
      <c r="AC24" s="26">
        <v>16609.505545562199</v>
      </c>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row>
    <row r="25" spans="1:60" x14ac:dyDescent="0.25">
      <c r="A25" t="s">
        <v>101</v>
      </c>
      <c r="B25" s="2" t="s">
        <v>196</v>
      </c>
      <c r="C25" s="2" t="s">
        <v>172</v>
      </c>
      <c r="D25" s="26">
        <v>7913.2127933894099</v>
      </c>
      <c r="E25" s="26">
        <v>8055.4539496572897</v>
      </c>
      <c r="F25" s="26">
        <v>8011.7410066437897</v>
      </c>
      <c r="G25" s="26">
        <v>7993.2302442689497</v>
      </c>
      <c r="H25" s="26">
        <v>8170.4657149343902</v>
      </c>
      <c r="I25" s="26">
        <v>8217.7816638201894</v>
      </c>
      <c r="J25" s="26">
        <v>8303.2974607092692</v>
      </c>
      <c r="K25" s="26">
        <v>8408.1179316585694</v>
      </c>
      <c r="L25" s="26">
        <v>8601.5834682436507</v>
      </c>
      <c r="M25" s="26">
        <v>8802.4368498745007</v>
      </c>
      <c r="N25" s="26">
        <v>9049.1531109729694</v>
      </c>
      <c r="O25" s="26">
        <v>9382.2294858552104</v>
      </c>
      <c r="P25" s="26">
        <v>9711.1822274902806</v>
      </c>
      <c r="Q25" s="26">
        <v>10122.1965414607</v>
      </c>
      <c r="R25" s="26">
        <v>10578.420825191301</v>
      </c>
      <c r="S25" s="26">
        <v>11095.5242079827</v>
      </c>
      <c r="T25" s="26">
        <v>11868.003993554599</v>
      </c>
      <c r="U25" s="26">
        <v>12490.050445364301</v>
      </c>
      <c r="V25" s="26">
        <v>12953.5486089567</v>
      </c>
      <c r="W25" s="26">
        <v>13433.931507483099</v>
      </c>
      <c r="X25" s="26">
        <v>13830.7027108483</v>
      </c>
      <c r="Y25" s="26">
        <v>14254.022994743</v>
      </c>
      <c r="Z25" s="26">
        <v>14727.3895805304</v>
      </c>
      <c r="AA25" s="26">
        <v>15132.7656583423</v>
      </c>
      <c r="AB25" s="26">
        <v>15545.519390440601</v>
      </c>
      <c r="AC25" s="26">
        <v>15992.900147129099</v>
      </c>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row>
    <row r="26" spans="1:60" x14ac:dyDescent="0.25">
      <c r="A26" t="s">
        <v>101</v>
      </c>
      <c r="B26" s="2" t="s">
        <v>197</v>
      </c>
      <c r="C26" s="2" t="s">
        <v>155</v>
      </c>
      <c r="D26" s="26">
        <v>16.6355876749694</v>
      </c>
      <c r="E26" s="26">
        <v>16.024829870276001</v>
      </c>
      <c r="F26" s="26">
        <v>15.971390875678299</v>
      </c>
      <c r="G26" s="26">
        <v>15.947393121591899</v>
      </c>
      <c r="H26" s="26">
        <v>16.157850238159199</v>
      </c>
      <c r="I26" s="26">
        <v>15.367566194970699</v>
      </c>
      <c r="J26" s="26">
        <v>15.4968501094374</v>
      </c>
      <c r="K26" s="26">
        <v>15.579465601678701</v>
      </c>
      <c r="L26" s="26">
        <v>15.630805838494901</v>
      </c>
      <c r="M26" s="26">
        <v>15.7716597011558</v>
      </c>
      <c r="N26" s="26">
        <v>15.9898170110233</v>
      </c>
      <c r="O26" s="26">
        <v>16.2756866015017</v>
      </c>
      <c r="P26" s="26">
        <v>16.4260522403385</v>
      </c>
      <c r="Q26" s="26">
        <v>16.5121190421895</v>
      </c>
      <c r="R26" s="26">
        <v>16.571731310274899</v>
      </c>
      <c r="S26" s="26">
        <v>16.6468079331087</v>
      </c>
      <c r="T26" s="26">
        <v>16.739033582848801</v>
      </c>
      <c r="U26" s="26">
        <v>16.8671651890532</v>
      </c>
      <c r="V26" s="26">
        <v>17.0184351031976</v>
      </c>
      <c r="W26" s="26">
        <v>17.1842651353004</v>
      </c>
      <c r="X26" s="26">
        <v>17.3410626551901</v>
      </c>
      <c r="Y26" s="26">
        <v>17.5095538720687</v>
      </c>
      <c r="Z26" s="26">
        <v>17.664566407956901</v>
      </c>
      <c r="AA26" s="26">
        <v>17.8194796694901</v>
      </c>
      <c r="AB26" s="26">
        <v>17.955161597058101</v>
      </c>
      <c r="AC26" s="26">
        <v>18.089637497317302</v>
      </c>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row>
    <row r="27" spans="1:60" x14ac:dyDescent="0.25">
      <c r="A27" t="s">
        <v>101</v>
      </c>
      <c r="B27" s="2" t="s">
        <v>197</v>
      </c>
      <c r="C27" s="2" t="s">
        <v>156</v>
      </c>
      <c r="D27" s="26">
        <v>0</v>
      </c>
      <c r="E27" s="26">
        <v>0</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v>
      </c>
      <c r="AA27" s="26">
        <v>0</v>
      </c>
      <c r="AB27" s="26">
        <v>0</v>
      </c>
      <c r="AC27" s="26">
        <v>0</v>
      </c>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row>
    <row r="28" spans="1:60" x14ac:dyDescent="0.25">
      <c r="A28" t="s">
        <v>101</v>
      </c>
      <c r="B28" s="2" t="s">
        <v>197</v>
      </c>
      <c r="C28" s="2" t="s">
        <v>157</v>
      </c>
      <c r="D28" s="26">
        <v>4.3887852158095404</v>
      </c>
      <c r="E28" s="26">
        <v>4.7478674227777402</v>
      </c>
      <c r="F28" s="26">
        <v>5.0951985297363098</v>
      </c>
      <c r="G28" s="26">
        <v>5.2464238151882201</v>
      </c>
      <c r="H28" s="26">
        <v>5.30864488829409</v>
      </c>
      <c r="I28" s="26">
        <v>5.3303876238555903</v>
      </c>
      <c r="J28" s="26">
        <v>5.30842804821964</v>
      </c>
      <c r="K28" s="26">
        <v>5.2595988601892198</v>
      </c>
      <c r="L28" s="26">
        <v>5.2008814752631896</v>
      </c>
      <c r="M28" s="26">
        <v>5.2207248652653497</v>
      </c>
      <c r="N28" s="26">
        <v>5.3742543699316601</v>
      </c>
      <c r="O28" s="26">
        <v>5.4131838017361398</v>
      </c>
      <c r="P28" s="26">
        <v>5.4011650494738399</v>
      </c>
      <c r="Q28" s="26">
        <v>5.4045996681267496</v>
      </c>
      <c r="R28" s="26">
        <v>5.3670539926234397</v>
      </c>
      <c r="S28" s="26">
        <v>5.2531481580161596</v>
      </c>
      <c r="T28" s="26">
        <v>5.2262176450351703</v>
      </c>
      <c r="U28" s="26">
        <v>5.25092661546529</v>
      </c>
      <c r="V28" s="26">
        <v>5.2900359244248696</v>
      </c>
      <c r="W28" s="26">
        <v>5.3547577275319203</v>
      </c>
      <c r="X28" s="26">
        <v>5.4406731507260799</v>
      </c>
      <c r="Y28" s="26">
        <v>5.5464013586143999</v>
      </c>
      <c r="Z28" s="26">
        <v>5.6010217544026899</v>
      </c>
      <c r="AA28" s="26">
        <v>5.6309072311474404</v>
      </c>
      <c r="AB28" s="26">
        <v>5.65989599322352</v>
      </c>
      <c r="AC28" s="26">
        <v>5.6952063653278797</v>
      </c>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row>
    <row r="29" spans="1:60" x14ac:dyDescent="0.25">
      <c r="A29" t="s">
        <v>101</v>
      </c>
      <c r="B29" s="2" t="s">
        <v>197</v>
      </c>
      <c r="C29" s="2" t="s">
        <v>158</v>
      </c>
      <c r="D29" s="26">
        <v>96.389565340345897</v>
      </c>
      <c r="E29" s="26">
        <v>94.517182210069194</v>
      </c>
      <c r="F29" s="26">
        <v>89.960928641128405</v>
      </c>
      <c r="G29" s="26">
        <v>89.150396711301497</v>
      </c>
      <c r="H29" s="26">
        <v>91.904927767469601</v>
      </c>
      <c r="I29" s="26">
        <v>99.3964692075089</v>
      </c>
      <c r="J29" s="26">
        <v>100.207866265359</v>
      </c>
      <c r="K29" s="26">
        <v>102.184013117177</v>
      </c>
      <c r="L29" s="26">
        <v>101.531385822267</v>
      </c>
      <c r="M29" s="26">
        <v>101.043081333293</v>
      </c>
      <c r="N29" s="26">
        <v>100.96601908242999</v>
      </c>
      <c r="O29" s="26">
        <v>100.828421619325</v>
      </c>
      <c r="P29" s="26">
        <v>99.292719223738899</v>
      </c>
      <c r="Q29" s="26">
        <v>99.329696529331798</v>
      </c>
      <c r="R29" s="26">
        <v>97.840848572338103</v>
      </c>
      <c r="S29" s="26">
        <v>97.0660532830546</v>
      </c>
      <c r="T29" s="26">
        <v>94.716884740329704</v>
      </c>
      <c r="U29" s="26">
        <v>92.846874288814107</v>
      </c>
      <c r="V29" s="26">
        <v>90.507675435876195</v>
      </c>
      <c r="W29" s="26">
        <v>88.651273497107496</v>
      </c>
      <c r="X29" s="26">
        <v>86.013091582565295</v>
      </c>
      <c r="Y29" s="26">
        <v>84.900070018503101</v>
      </c>
      <c r="Z29" s="26">
        <v>84.028160739467197</v>
      </c>
      <c r="AA29" s="26">
        <v>83.826175596717505</v>
      </c>
      <c r="AB29" s="26">
        <v>83.720760737755398</v>
      </c>
      <c r="AC29" s="26">
        <v>83.943475041356194</v>
      </c>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row>
    <row r="30" spans="1:60" x14ac:dyDescent="0.25">
      <c r="A30" t="s">
        <v>101</v>
      </c>
      <c r="B30" s="2" t="s">
        <v>197</v>
      </c>
      <c r="C30" s="2" t="s">
        <v>159</v>
      </c>
      <c r="D30" s="26">
        <v>125.77440512221099</v>
      </c>
      <c r="E30" s="26">
        <v>124.21602420431201</v>
      </c>
      <c r="F30" s="26">
        <v>122.372015383777</v>
      </c>
      <c r="G30" s="26">
        <v>124.830569410857</v>
      </c>
      <c r="H30" s="26">
        <v>123.415509727188</v>
      </c>
      <c r="I30" s="26">
        <v>122.409097797123</v>
      </c>
      <c r="J30" s="26">
        <v>122.436251055418</v>
      </c>
      <c r="K30" s="26">
        <v>123.08768763756601</v>
      </c>
      <c r="L30" s="26">
        <v>122.601757932643</v>
      </c>
      <c r="M30" s="26">
        <v>124.362030843136</v>
      </c>
      <c r="N30" s="26">
        <v>125.355894234296</v>
      </c>
      <c r="O30" s="26">
        <v>127.826130491171</v>
      </c>
      <c r="P30" s="26">
        <v>130.42565194424901</v>
      </c>
      <c r="Q30" s="26">
        <v>132.23295286264801</v>
      </c>
      <c r="R30" s="26">
        <v>133.82164169578499</v>
      </c>
      <c r="S30" s="26">
        <v>134.01338894229499</v>
      </c>
      <c r="T30" s="26">
        <v>134.112817004509</v>
      </c>
      <c r="U30" s="26">
        <v>134.020353628441</v>
      </c>
      <c r="V30" s="26">
        <v>133.53649193936201</v>
      </c>
      <c r="W30" s="26">
        <v>132.09458057452599</v>
      </c>
      <c r="X30" s="26">
        <v>131.87908282101</v>
      </c>
      <c r="Y30" s="26">
        <v>128.84420641753101</v>
      </c>
      <c r="Z30" s="26">
        <v>125.975975559815</v>
      </c>
      <c r="AA30" s="26">
        <v>123.752570671049</v>
      </c>
      <c r="AB30" s="26">
        <v>121.670658838189</v>
      </c>
      <c r="AC30" s="26">
        <v>118.627954059725</v>
      </c>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row r="31" spans="1:60" x14ac:dyDescent="0.25">
      <c r="A31" t="s">
        <v>101</v>
      </c>
      <c r="B31" s="2" t="s">
        <v>197</v>
      </c>
      <c r="C31" s="2" t="s">
        <v>160</v>
      </c>
      <c r="D31" s="26">
        <v>61.243676821501097</v>
      </c>
      <c r="E31" s="26">
        <v>62.295782171192897</v>
      </c>
      <c r="F31" s="26">
        <v>59.544678169284303</v>
      </c>
      <c r="G31" s="26">
        <v>63.986713614057003</v>
      </c>
      <c r="H31" s="26">
        <v>65.051645153829298</v>
      </c>
      <c r="I31" s="26">
        <v>66.423219545300498</v>
      </c>
      <c r="J31" s="26">
        <v>69.613102346506196</v>
      </c>
      <c r="K31" s="26">
        <v>71.772897801238003</v>
      </c>
      <c r="L31" s="26">
        <v>71.100512079930098</v>
      </c>
      <c r="M31" s="26">
        <v>70.172594119261205</v>
      </c>
      <c r="N31" s="26">
        <v>69.424440196881704</v>
      </c>
      <c r="O31" s="26">
        <v>68.670946039315794</v>
      </c>
      <c r="P31" s="26">
        <v>68.108580743105904</v>
      </c>
      <c r="Q31" s="26">
        <v>68.023249994958803</v>
      </c>
      <c r="R31" s="26">
        <v>68.594698944452404</v>
      </c>
      <c r="S31" s="26">
        <v>69.816524911986207</v>
      </c>
      <c r="T31" s="26">
        <v>71.834012174247604</v>
      </c>
      <c r="U31" s="26">
        <v>73.894798748995797</v>
      </c>
      <c r="V31" s="26">
        <v>75.691505426924394</v>
      </c>
      <c r="W31" s="26">
        <v>77.100824482227395</v>
      </c>
      <c r="X31" s="26">
        <v>77.767264689082594</v>
      </c>
      <c r="Y31" s="26">
        <v>78.193119646612999</v>
      </c>
      <c r="Z31" s="26">
        <v>78.463480615242005</v>
      </c>
      <c r="AA31" s="26">
        <v>78.722505630807106</v>
      </c>
      <c r="AB31" s="26">
        <v>78.554415706480597</v>
      </c>
      <c r="AC31" s="26">
        <v>78.799840047272895</v>
      </c>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row>
    <row r="32" spans="1:60" x14ac:dyDescent="0.25">
      <c r="A32" t="s">
        <v>101</v>
      </c>
      <c r="B32" s="2" t="s">
        <v>197</v>
      </c>
      <c r="C32" s="2" t="s">
        <v>161</v>
      </c>
      <c r="D32" s="26">
        <v>75.193987710070004</v>
      </c>
      <c r="E32" s="26">
        <v>75.321794439375793</v>
      </c>
      <c r="F32" s="26">
        <v>76.206912161601096</v>
      </c>
      <c r="G32" s="26">
        <v>75.370743729263694</v>
      </c>
      <c r="H32" s="26">
        <v>72.804796821429207</v>
      </c>
      <c r="I32" s="26">
        <v>74.228172450635597</v>
      </c>
      <c r="J32" s="26">
        <v>73.944070853956504</v>
      </c>
      <c r="K32" s="26">
        <v>74.932288333926707</v>
      </c>
      <c r="L32" s="26">
        <v>78.231219590113199</v>
      </c>
      <c r="M32" s="26">
        <v>79.866469882861693</v>
      </c>
      <c r="N32" s="26">
        <v>79.969196428900503</v>
      </c>
      <c r="O32" s="26">
        <v>81.430849600822</v>
      </c>
      <c r="P32" s="26">
        <v>82.445422769732602</v>
      </c>
      <c r="Q32" s="26">
        <v>82.267794790370999</v>
      </c>
      <c r="R32" s="26">
        <v>81.599886442571105</v>
      </c>
      <c r="S32" s="26">
        <v>81.457560273690305</v>
      </c>
      <c r="T32" s="26">
        <v>81.044890663606196</v>
      </c>
      <c r="U32" s="26">
        <v>80.9240666815015</v>
      </c>
      <c r="V32" s="26">
        <v>81.0484939190262</v>
      </c>
      <c r="W32" s="26">
        <v>81.577528823300497</v>
      </c>
      <c r="X32" s="26">
        <v>82.5919369196898</v>
      </c>
      <c r="Y32" s="26">
        <v>84.375337054784296</v>
      </c>
      <c r="Z32" s="26">
        <v>86.054284641960095</v>
      </c>
      <c r="AA32" s="26">
        <v>87.515870713634399</v>
      </c>
      <c r="AB32" s="26">
        <v>88.663283736569099</v>
      </c>
      <c r="AC32" s="26">
        <v>89.128909992199496</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row>
    <row r="33" spans="1:60" x14ac:dyDescent="0.25">
      <c r="A33" t="s">
        <v>101</v>
      </c>
      <c r="B33" s="2" t="s">
        <v>197</v>
      </c>
      <c r="C33" s="2" t="s">
        <v>162</v>
      </c>
      <c r="D33" s="26">
        <v>77.290138168795707</v>
      </c>
      <c r="E33" s="26">
        <v>80.1925788566503</v>
      </c>
      <c r="F33" s="26">
        <v>81.677167868045302</v>
      </c>
      <c r="G33" s="26">
        <v>80.780166253462198</v>
      </c>
      <c r="H33" s="26">
        <v>81.769983538249704</v>
      </c>
      <c r="I33" s="26">
        <v>81.679878851557902</v>
      </c>
      <c r="J33" s="26">
        <v>81.230617678639703</v>
      </c>
      <c r="K33" s="26">
        <v>80.804429488151001</v>
      </c>
      <c r="L33" s="26">
        <v>82.087950607529606</v>
      </c>
      <c r="M33" s="26">
        <v>82.906202805250004</v>
      </c>
      <c r="N33" s="26">
        <v>83.9552715580773</v>
      </c>
      <c r="O33" s="26">
        <v>83.977397047809006</v>
      </c>
      <c r="P33" s="26">
        <v>84.547849798926606</v>
      </c>
      <c r="Q33" s="26">
        <v>85.998368034088799</v>
      </c>
      <c r="R33" s="26">
        <v>86.583174250699798</v>
      </c>
      <c r="S33" s="26">
        <v>86.648989602492904</v>
      </c>
      <c r="T33" s="26">
        <v>87.221264031999794</v>
      </c>
      <c r="U33" s="26">
        <v>87.625399949893506</v>
      </c>
      <c r="V33" s="26">
        <v>87.419136328330396</v>
      </c>
      <c r="W33" s="26">
        <v>87.1183053368499</v>
      </c>
      <c r="X33" s="26">
        <v>87.087403367044203</v>
      </c>
      <c r="Y33" s="26">
        <v>86.869638156153599</v>
      </c>
      <c r="Z33" s="26">
        <v>86.894355631070596</v>
      </c>
      <c r="AA33" s="26">
        <v>87.1104614605742</v>
      </c>
      <c r="AB33" s="26">
        <v>87.555704152783207</v>
      </c>
      <c r="AC33" s="26">
        <v>88.470844684132302</v>
      </c>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row>
    <row r="34" spans="1:60" x14ac:dyDescent="0.25">
      <c r="A34" t="s">
        <v>101</v>
      </c>
      <c r="B34" s="2" t="s">
        <v>197</v>
      </c>
      <c r="C34" s="2" t="s">
        <v>163</v>
      </c>
      <c r="D34" s="26">
        <v>70.134338439424198</v>
      </c>
      <c r="E34" s="26">
        <v>67.196206259153101</v>
      </c>
      <c r="F34" s="26">
        <v>64.102686393725904</v>
      </c>
      <c r="G34" s="26">
        <v>62.854117826458499</v>
      </c>
      <c r="H34" s="26">
        <v>62.262094923538903</v>
      </c>
      <c r="I34" s="26">
        <v>61.979417006555501</v>
      </c>
      <c r="J34" s="26">
        <v>63.346922893177101</v>
      </c>
      <c r="K34" s="26">
        <v>63.8945541419195</v>
      </c>
      <c r="L34" s="26">
        <v>63.899766258135699</v>
      </c>
      <c r="M34" s="26">
        <v>64.711231955252501</v>
      </c>
      <c r="N34" s="26">
        <v>64.068804442696006</v>
      </c>
      <c r="O34" s="26">
        <v>63.639076741256503</v>
      </c>
      <c r="P34" s="26">
        <v>63.428737920518799</v>
      </c>
      <c r="Q34" s="26">
        <v>63.601578384614903</v>
      </c>
      <c r="R34" s="26">
        <v>63.737300219237</v>
      </c>
      <c r="S34" s="26">
        <v>64.355932232616595</v>
      </c>
      <c r="T34" s="26">
        <v>64.156393333446104</v>
      </c>
      <c r="U34" s="26">
        <v>64.021201096393597</v>
      </c>
      <c r="V34" s="26">
        <v>64.208364188356995</v>
      </c>
      <c r="W34" s="26">
        <v>64.014783337052293</v>
      </c>
      <c r="X34" s="26">
        <v>63.4689495971855</v>
      </c>
      <c r="Y34" s="26">
        <v>63.198595540381802</v>
      </c>
      <c r="Z34" s="26">
        <v>62.839614139984597</v>
      </c>
      <c r="AA34" s="26">
        <v>62.1702604853688</v>
      </c>
      <c r="AB34" s="26">
        <v>61.491762297182198</v>
      </c>
      <c r="AC34" s="26">
        <v>61.015459988803698</v>
      </c>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row>
    <row r="35" spans="1:60" x14ac:dyDescent="0.25">
      <c r="A35" t="s">
        <v>101</v>
      </c>
      <c r="B35" s="2" t="s">
        <v>197</v>
      </c>
      <c r="C35" s="2" t="s">
        <v>164</v>
      </c>
      <c r="D35" s="26">
        <v>66.945766013796501</v>
      </c>
      <c r="E35" s="26">
        <v>69.251399182456495</v>
      </c>
      <c r="F35" s="26">
        <v>70.470712778805293</v>
      </c>
      <c r="G35" s="26">
        <v>69.655583147019797</v>
      </c>
      <c r="H35" s="26">
        <v>69.332282756937801</v>
      </c>
      <c r="I35" s="26">
        <v>67.741019493522003</v>
      </c>
      <c r="J35" s="26">
        <v>64.742933684302201</v>
      </c>
      <c r="K35" s="26">
        <v>63.807345772603497</v>
      </c>
      <c r="L35" s="26">
        <v>62.997019214285601</v>
      </c>
      <c r="M35" s="26">
        <v>62.932236935015602</v>
      </c>
      <c r="N35" s="26">
        <v>62.983347675039397</v>
      </c>
      <c r="O35" s="26">
        <v>64.9452577051199</v>
      </c>
      <c r="P35" s="26">
        <v>65.800862067200498</v>
      </c>
      <c r="Q35" s="26">
        <v>66.670442986595702</v>
      </c>
      <c r="R35" s="26">
        <v>67.821747995088401</v>
      </c>
      <c r="S35" s="26">
        <v>68.488675676667896</v>
      </c>
      <c r="T35" s="26">
        <v>68.881783747106098</v>
      </c>
      <c r="U35" s="26">
        <v>69.334500437159804</v>
      </c>
      <c r="V35" s="26">
        <v>70.1027164604495</v>
      </c>
      <c r="W35" s="26">
        <v>70.838873147625307</v>
      </c>
      <c r="X35" s="26">
        <v>71.819758483692198</v>
      </c>
      <c r="Y35" s="26">
        <v>72.271410294636993</v>
      </c>
      <c r="Z35" s="26">
        <v>72.704611417380306</v>
      </c>
      <c r="AA35" s="26">
        <v>73.273937319162002</v>
      </c>
      <c r="AB35" s="26">
        <v>73.539698931224805</v>
      </c>
      <c r="AC35" s="26">
        <v>73.462623622286003</v>
      </c>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row>
    <row r="36" spans="1:60" x14ac:dyDescent="0.25">
      <c r="A36" t="s">
        <v>101</v>
      </c>
      <c r="B36" s="2" t="s">
        <v>197</v>
      </c>
      <c r="C36" s="2" t="s">
        <v>165</v>
      </c>
      <c r="D36" s="26">
        <v>64.844639710971194</v>
      </c>
      <c r="E36" s="26">
        <v>62.785854525069396</v>
      </c>
      <c r="F36" s="26">
        <v>61.846186125266399</v>
      </c>
      <c r="G36" s="26">
        <v>63.191244430223598</v>
      </c>
      <c r="H36" s="26">
        <v>63.075250444498302</v>
      </c>
      <c r="I36" s="26">
        <v>64.125898399804896</v>
      </c>
      <c r="J36" s="26">
        <v>65.786683283502001</v>
      </c>
      <c r="K36" s="26">
        <v>66.109231139705798</v>
      </c>
      <c r="L36" s="26">
        <v>65.9247893251665</v>
      </c>
      <c r="M36" s="26">
        <v>65.552713859227893</v>
      </c>
      <c r="N36" s="26">
        <v>64.392827348663999</v>
      </c>
      <c r="O36" s="26">
        <v>62.205055729345901</v>
      </c>
      <c r="P36" s="26">
        <v>61.423285936722301</v>
      </c>
      <c r="Q36" s="26">
        <v>60.524369757297102</v>
      </c>
      <c r="R36" s="26">
        <v>60.779826543669401</v>
      </c>
      <c r="S36" s="26">
        <v>61.3370735429516</v>
      </c>
      <c r="T36" s="26">
        <v>63.245680139966403</v>
      </c>
      <c r="U36" s="26">
        <v>64.448451982415804</v>
      </c>
      <c r="V36" s="26">
        <v>65.847390538180306</v>
      </c>
      <c r="W36" s="26">
        <v>67.134667118142104</v>
      </c>
      <c r="X36" s="26">
        <v>67.842884081019406</v>
      </c>
      <c r="Y36" s="26">
        <v>68.267718606677704</v>
      </c>
      <c r="Z36" s="26">
        <v>68.770864838009999</v>
      </c>
      <c r="AA36" s="26">
        <v>69.391450730703596</v>
      </c>
      <c r="AB36" s="26">
        <v>70.038471321882696</v>
      </c>
      <c r="AC36" s="26">
        <v>70.775011287962997</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row>
    <row r="37" spans="1:60" x14ac:dyDescent="0.25">
      <c r="A37" t="s">
        <v>101</v>
      </c>
      <c r="B37" s="2" t="s">
        <v>197</v>
      </c>
      <c r="C37" s="2" t="s">
        <v>166</v>
      </c>
      <c r="D37" s="26">
        <v>132.360192890908</v>
      </c>
      <c r="E37" s="26">
        <v>137.16270356579699</v>
      </c>
      <c r="F37" s="26">
        <v>138.49638909269299</v>
      </c>
      <c r="G37" s="26">
        <v>138.82836369278499</v>
      </c>
      <c r="H37" s="26">
        <v>138.74711743791499</v>
      </c>
      <c r="I37" s="26">
        <v>135.86231902246899</v>
      </c>
      <c r="J37" s="26">
        <v>132.542339559287</v>
      </c>
      <c r="K37" s="26">
        <v>130.382094744169</v>
      </c>
      <c r="L37" s="26">
        <v>131.17566029557901</v>
      </c>
      <c r="M37" s="26">
        <v>133.47156442649199</v>
      </c>
      <c r="N37" s="26">
        <v>138.44288304385199</v>
      </c>
      <c r="O37" s="26">
        <v>143.83949406370201</v>
      </c>
      <c r="P37" s="26">
        <v>148.53406742667201</v>
      </c>
      <c r="Q37" s="26">
        <v>149.82371383380499</v>
      </c>
      <c r="R37" s="26">
        <v>150.38259185863899</v>
      </c>
      <c r="S37" s="26">
        <v>148.97970434379599</v>
      </c>
      <c r="T37" s="26">
        <v>146.38925491275299</v>
      </c>
      <c r="U37" s="26">
        <v>145.31470161036501</v>
      </c>
      <c r="V37" s="26">
        <v>144.899960164189</v>
      </c>
      <c r="W37" s="26">
        <v>146.55199734959601</v>
      </c>
      <c r="X37" s="26">
        <v>149.02594287628</v>
      </c>
      <c r="Y37" s="26">
        <v>153.448455926642</v>
      </c>
      <c r="Z37" s="26">
        <v>157.650800371109</v>
      </c>
      <c r="AA37" s="26">
        <v>162.16243068937001</v>
      </c>
      <c r="AB37" s="26">
        <v>166.58266125207399</v>
      </c>
      <c r="AC37" s="26">
        <v>169.852456969597</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row>
    <row r="38" spans="1:60" x14ac:dyDescent="0.25">
      <c r="A38" t="s">
        <v>101</v>
      </c>
      <c r="B38" s="2" t="s">
        <v>197</v>
      </c>
      <c r="C38" s="2" t="s">
        <v>167</v>
      </c>
      <c r="D38" s="26">
        <v>123.23319325408001</v>
      </c>
      <c r="E38" s="26">
        <v>126.32840894502</v>
      </c>
      <c r="F38" s="26">
        <v>127.316200607997</v>
      </c>
      <c r="G38" s="26">
        <v>128.35264002881701</v>
      </c>
      <c r="H38" s="26">
        <v>130.447891293937</v>
      </c>
      <c r="I38" s="26">
        <v>133.44866031459199</v>
      </c>
      <c r="J38" s="26">
        <v>136.23538558509401</v>
      </c>
      <c r="K38" s="26">
        <v>137.49309031566199</v>
      </c>
      <c r="L38" s="26">
        <v>139.16858699458399</v>
      </c>
      <c r="M38" s="26">
        <v>138.002038771598</v>
      </c>
      <c r="N38" s="26">
        <v>136.32493530607101</v>
      </c>
      <c r="O38" s="26">
        <v>134.54722938930101</v>
      </c>
      <c r="P38" s="26">
        <v>132.65577562747501</v>
      </c>
      <c r="Q38" s="26">
        <v>133.980656658832</v>
      </c>
      <c r="R38" s="26">
        <v>136.76692867392001</v>
      </c>
      <c r="S38" s="26">
        <v>142.01178202270401</v>
      </c>
      <c r="T38" s="26">
        <v>147.11580240764999</v>
      </c>
      <c r="U38" s="26">
        <v>151.49340955587499</v>
      </c>
      <c r="V38" s="26">
        <v>152.51141987463899</v>
      </c>
      <c r="W38" s="26">
        <v>152.43361287411301</v>
      </c>
      <c r="X38" s="26">
        <v>150.212858605192</v>
      </c>
      <c r="Y38" s="26">
        <v>147.40712733336201</v>
      </c>
      <c r="Z38" s="26">
        <v>146.137364598581</v>
      </c>
      <c r="AA38" s="26">
        <v>145.46081841685501</v>
      </c>
      <c r="AB38" s="26">
        <v>147.096239536578</v>
      </c>
      <c r="AC38" s="26">
        <v>149.66900238319701</v>
      </c>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row>
    <row r="39" spans="1:60" x14ac:dyDescent="0.25">
      <c r="A39" t="s">
        <v>101</v>
      </c>
      <c r="B39" s="2" t="s">
        <v>197</v>
      </c>
      <c r="C39" s="2" t="s">
        <v>168</v>
      </c>
      <c r="D39" s="26">
        <v>224.86810152409001</v>
      </c>
      <c r="E39" s="26">
        <v>214.985249699565</v>
      </c>
      <c r="F39" s="26">
        <v>215.300650736553</v>
      </c>
      <c r="G39" s="26">
        <v>215.86846841935599</v>
      </c>
      <c r="H39" s="26">
        <v>217.844895615284</v>
      </c>
      <c r="I39" s="26">
        <v>223.00784143899401</v>
      </c>
      <c r="J39" s="26">
        <v>223.76570870469399</v>
      </c>
      <c r="K39" s="26">
        <v>228.100599905895</v>
      </c>
      <c r="L39" s="26">
        <v>233.50761392477199</v>
      </c>
      <c r="M39" s="26">
        <v>237.818105051266</v>
      </c>
      <c r="N39" s="26">
        <v>243.342997396367</v>
      </c>
      <c r="O39" s="26">
        <v>249.14689116292899</v>
      </c>
      <c r="P39" s="26">
        <v>252.31034423729599</v>
      </c>
      <c r="Q39" s="26">
        <v>254.534622538039</v>
      </c>
      <c r="R39" s="26">
        <v>252.771256874839</v>
      </c>
      <c r="S39" s="26">
        <v>249.999274403632</v>
      </c>
      <c r="T39" s="26">
        <v>246.52751806138301</v>
      </c>
      <c r="U39" s="26">
        <v>243.06709910170599</v>
      </c>
      <c r="V39" s="26">
        <v>244.59122070702401</v>
      </c>
      <c r="W39" s="26">
        <v>248.497868480676</v>
      </c>
      <c r="X39" s="26">
        <v>256.92150318901002</v>
      </c>
      <c r="Y39" s="26">
        <v>265.40109873526001</v>
      </c>
      <c r="Z39" s="26">
        <v>272.39937809099399</v>
      </c>
      <c r="AA39" s="26">
        <v>274.31427561217401</v>
      </c>
      <c r="AB39" s="26">
        <v>274.53692631459199</v>
      </c>
      <c r="AC39" s="26">
        <v>270.96938222378401</v>
      </c>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1:60" x14ac:dyDescent="0.25">
      <c r="A40" t="s">
        <v>101</v>
      </c>
      <c r="B40" s="2" t="s">
        <v>197</v>
      </c>
      <c r="C40" s="2" t="s">
        <v>169</v>
      </c>
      <c r="D40" s="26">
        <v>275.22591655048899</v>
      </c>
      <c r="E40" s="26">
        <v>290.42606941934798</v>
      </c>
      <c r="F40" s="26">
        <v>300.089329030876</v>
      </c>
      <c r="G40" s="26">
        <v>304.13896927192201</v>
      </c>
      <c r="H40" s="26">
        <v>310.111457782179</v>
      </c>
      <c r="I40" s="26">
        <v>308.45441457388699</v>
      </c>
      <c r="J40" s="26">
        <v>302.71792086667699</v>
      </c>
      <c r="K40" s="26">
        <v>304.07928961569303</v>
      </c>
      <c r="L40" s="26">
        <v>307.06172939473697</v>
      </c>
      <c r="M40" s="26">
        <v>311.43050958915597</v>
      </c>
      <c r="N40" s="26">
        <v>318.77346210562098</v>
      </c>
      <c r="O40" s="26">
        <v>323.06505016767699</v>
      </c>
      <c r="P40" s="26">
        <v>330.14467472823998</v>
      </c>
      <c r="Q40" s="26">
        <v>337.06489268229399</v>
      </c>
      <c r="R40" s="26">
        <v>343.74417099782499</v>
      </c>
      <c r="S40" s="26">
        <v>352.16179205828598</v>
      </c>
      <c r="T40" s="26">
        <v>359.53873498391101</v>
      </c>
      <c r="U40" s="26">
        <v>363.81061224155297</v>
      </c>
      <c r="V40" s="26">
        <v>367.65468835472899</v>
      </c>
      <c r="W40" s="26">
        <v>365.447668831599</v>
      </c>
      <c r="X40" s="26">
        <v>361.79830517081899</v>
      </c>
      <c r="Y40" s="26">
        <v>357.30816334833997</v>
      </c>
      <c r="Z40" s="26">
        <v>353.33486221451801</v>
      </c>
      <c r="AA40" s="26">
        <v>355.44672898302798</v>
      </c>
      <c r="AB40" s="26">
        <v>361.14088577589303</v>
      </c>
      <c r="AC40" s="26">
        <v>373.10120512162899</v>
      </c>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1:60" x14ac:dyDescent="0.25">
      <c r="A41" t="s">
        <v>101</v>
      </c>
      <c r="B41" s="2" t="s">
        <v>197</v>
      </c>
      <c r="C41" s="2" t="s">
        <v>170</v>
      </c>
      <c r="D41" s="26">
        <v>387.07830819700803</v>
      </c>
      <c r="E41" s="26">
        <v>400.160646861678</v>
      </c>
      <c r="F41" s="26">
        <v>406.83068349919301</v>
      </c>
      <c r="G41" s="26">
        <v>414.81023404056401</v>
      </c>
      <c r="H41" s="26">
        <v>429.467916486935</v>
      </c>
      <c r="I41" s="26">
        <v>446.56693533726701</v>
      </c>
      <c r="J41" s="26">
        <v>475.63065693981702</v>
      </c>
      <c r="K41" s="26">
        <v>499.20257455778801</v>
      </c>
      <c r="L41" s="26">
        <v>512.28565150532097</v>
      </c>
      <c r="M41" s="26">
        <v>524.54464896467698</v>
      </c>
      <c r="N41" s="26">
        <v>527.58482133763005</v>
      </c>
      <c r="O41" s="26">
        <v>522.19205751323</v>
      </c>
      <c r="P41" s="26">
        <v>527.35136912978101</v>
      </c>
      <c r="Q41" s="26">
        <v>534.17526156511497</v>
      </c>
      <c r="R41" s="26">
        <v>543.87316911913501</v>
      </c>
      <c r="S41" s="26">
        <v>557.586664119587</v>
      </c>
      <c r="T41" s="26">
        <v>567.10721444217302</v>
      </c>
      <c r="U41" s="26">
        <v>578.78005219297597</v>
      </c>
      <c r="V41" s="26">
        <v>591.70417867950596</v>
      </c>
      <c r="W41" s="26">
        <v>602.896021768526</v>
      </c>
      <c r="X41" s="26">
        <v>615.07787063742296</v>
      </c>
      <c r="Y41" s="26">
        <v>626.90451747188001</v>
      </c>
      <c r="Z41" s="26">
        <v>633.02868545649596</v>
      </c>
      <c r="AA41" s="26">
        <v>636.83555602149602</v>
      </c>
      <c r="AB41" s="26">
        <v>631.98499413745901</v>
      </c>
      <c r="AC41" s="26">
        <v>624.80478682421403</v>
      </c>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1:60" x14ac:dyDescent="0.25">
      <c r="A42" t="s">
        <v>101</v>
      </c>
      <c r="B42" s="2" t="s">
        <v>197</v>
      </c>
      <c r="C42" s="2" t="s">
        <v>171</v>
      </c>
      <c r="D42" s="26">
        <v>628.65394352902604</v>
      </c>
      <c r="E42" s="26">
        <v>615.47125778731402</v>
      </c>
      <c r="F42" s="26">
        <v>625.47056991608804</v>
      </c>
      <c r="G42" s="26">
        <v>639.82123120065603</v>
      </c>
      <c r="H42" s="26">
        <v>642.44721510399597</v>
      </c>
      <c r="I42" s="26">
        <v>666.13844123873105</v>
      </c>
      <c r="J42" s="26">
        <v>698.79191434036102</v>
      </c>
      <c r="K42" s="26">
        <v>722.60942138893904</v>
      </c>
      <c r="L42" s="26">
        <v>750.07619914628697</v>
      </c>
      <c r="M42" s="26">
        <v>788.33976610405796</v>
      </c>
      <c r="N42" s="26">
        <v>823.89525847161497</v>
      </c>
      <c r="O42" s="26">
        <v>884.05556981529901</v>
      </c>
      <c r="P42" s="26">
        <v>932.45311373901995</v>
      </c>
      <c r="Q42" s="26">
        <v>957.54007470276599</v>
      </c>
      <c r="R42" s="26">
        <v>983.26562149361996</v>
      </c>
      <c r="S42" s="26">
        <v>994.61076318230403</v>
      </c>
      <c r="T42" s="26">
        <v>990.21978957853798</v>
      </c>
      <c r="U42" s="26">
        <v>1004.69230451161</v>
      </c>
      <c r="V42" s="26">
        <v>1023.38684944481</v>
      </c>
      <c r="W42" s="26">
        <v>1044.49366940308</v>
      </c>
      <c r="X42" s="26">
        <v>1073.0980556069601</v>
      </c>
      <c r="Y42" s="26">
        <v>1096.97222396599</v>
      </c>
      <c r="Z42" s="26">
        <v>1123.0531674711699</v>
      </c>
      <c r="AA42" s="26">
        <v>1150.6017911818301</v>
      </c>
      <c r="AB42" s="26">
        <v>1177.35635978038</v>
      </c>
      <c r="AC42" s="26">
        <v>1205.84266078056</v>
      </c>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row>
    <row r="43" spans="1:60" x14ac:dyDescent="0.25">
      <c r="A43" t="s">
        <v>101</v>
      </c>
      <c r="B43" s="2" t="s">
        <v>197</v>
      </c>
      <c r="C43" s="2" t="s">
        <v>172</v>
      </c>
      <c r="D43" s="26">
        <v>2272.4158860247098</v>
      </c>
      <c r="E43" s="26">
        <v>2260.7857553153899</v>
      </c>
      <c r="F43" s="26">
        <v>2194.4774046733401</v>
      </c>
      <c r="G43" s="26">
        <v>2119.2770274586301</v>
      </c>
      <c r="H43" s="26">
        <v>2103.1991808559501</v>
      </c>
      <c r="I43" s="26">
        <v>2117.5900782792201</v>
      </c>
      <c r="J43" s="26">
        <v>2142.2366953301998</v>
      </c>
      <c r="K43" s="26">
        <v>2174.62252252301</v>
      </c>
      <c r="L43" s="26">
        <v>2234.27870067922</v>
      </c>
      <c r="M43" s="26">
        <v>2282.2166997182198</v>
      </c>
      <c r="N43" s="26">
        <v>2351.6897166130898</v>
      </c>
      <c r="O43" s="26">
        <v>2450.0230459424101</v>
      </c>
      <c r="P43" s="26">
        <v>2532.4828781165802</v>
      </c>
      <c r="Q43" s="26">
        <v>2641.3939135568799</v>
      </c>
      <c r="R43" s="26">
        <v>2768.7479572274001</v>
      </c>
      <c r="S43" s="26">
        <v>2904.38751293208</v>
      </c>
      <c r="T43" s="26">
        <v>3113.2553222194401</v>
      </c>
      <c r="U43" s="26">
        <v>3277.7273836765298</v>
      </c>
      <c r="V43" s="26">
        <v>3407.4176833166098</v>
      </c>
      <c r="W43" s="26">
        <v>3543.1020430645799</v>
      </c>
      <c r="X43" s="26">
        <v>3656.5922581289501</v>
      </c>
      <c r="Y43" s="26">
        <v>3782.7033888361998</v>
      </c>
      <c r="Z43" s="26">
        <v>3918.3713273329799</v>
      </c>
      <c r="AA43" s="26">
        <v>4037.3568739264301</v>
      </c>
      <c r="AB43" s="26">
        <v>4164.1073362203697</v>
      </c>
      <c r="AC43" s="26">
        <v>4290.2142940623698</v>
      </c>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row>
    <row r="44" spans="1:60" x14ac:dyDescent="0.25">
      <c r="A44" t="s">
        <v>101</v>
      </c>
      <c r="B44" s="2" t="s">
        <v>198</v>
      </c>
      <c r="C44" s="2" t="s">
        <v>155</v>
      </c>
      <c r="D44" s="26">
        <v>20800.778566180401</v>
      </c>
      <c r="E44" s="26">
        <v>20690.895453936399</v>
      </c>
      <c r="F44" s="26">
        <v>20573.875129153501</v>
      </c>
      <c r="G44" s="26">
        <v>20357.9028973522</v>
      </c>
      <c r="H44" s="26">
        <v>20187.9143796963</v>
      </c>
      <c r="I44" s="26">
        <v>19581.1739970376</v>
      </c>
      <c r="J44" s="26">
        <v>19490.4724604685</v>
      </c>
      <c r="K44" s="26">
        <v>19483.379658932499</v>
      </c>
      <c r="L44" s="26">
        <v>19602.7578863005</v>
      </c>
      <c r="M44" s="26">
        <v>19751.364950294101</v>
      </c>
      <c r="N44" s="26">
        <v>20008.966716982501</v>
      </c>
      <c r="O44" s="26">
        <v>20319.240427284101</v>
      </c>
      <c r="P44" s="26">
        <v>20415.906742421801</v>
      </c>
      <c r="Q44" s="26">
        <v>20408.5817755801</v>
      </c>
      <c r="R44" s="26">
        <v>20396.243249869902</v>
      </c>
      <c r="S44" s="26">
        <v>20410.614854620999</v>
      </c>
      <c r="T44" s="26">
        <v>20460.562517121602</v>
      </c>
      <c r="U44" s="26">
        <v>20560.8780726839</v>
      </c>
      <c r="V44" s="26">
        <v>20702.160723991401</v>
      </c>
      <c r="W44" s="26">
        <v>20871.657574945399</v>
      </c>
      <c r="X44" s="26">
        <v>21060.217339835301</v>
      </c>
      <c r="Y44" s="26">
        <v>21264.730033296899</v>
      </c>
      <c r="Z44" s="26">
        <v>21471.198925393499</v>
      </c>
      <c r="AA44" s="26">
        <v>21675.097400135</v>
      </c>
      <c r="AB44" s="26">
        <v>21871.4218758282</v>
      </c>
      <c r="AC44" s="26">
        <v>22055.566843824799</v>
      </c>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row>
    <row r="45" spans="1:60" x14ac:dyDescent="0.25">
      <c r="A45" t="s">
        <v>101</v>
      </c>
      <c r="B45" s="2" t="s">
        <v>198</v>
      </c>
      <c r="C45" s="2" t="s">
        <v>156</v>
      </c>
      <c r="D45" s="26">
        <v>21922.910411003199</v>
      </c>
      <c r="E45" s="26">
        <v>21965.005421560501</v>
      </c>
      <c r="F45" s="26">
        <v>21930.998693678601</v>
      </c>
      <c r="G45" s="26">
        <v>21881.951567796601</v>
      </c>
      <c r="H45" s="26">
        <v>21818.959763962001</v>
      </c>
      <c r="I45" s="26">
        <v>22102.1938738399</v>
      </c>
      <c r="J45" s="26">
        <v>21857.1738000443</v>
      </c>
      <c r="K45" s="26">
        <v>21674.942819136999</v>
      </c>
      <c r="L45" s="26">
        <v>21484.3103392919</v>
      </c>
      <c r="M45" s="26">
        <v>21362.933770419</v>
      </c>
      <c r="N45" s="26">
        <v>20911.891406995401</v>
      </c>
      <c r="O45" s="26">
        <v>20869.595160676301</v>
      </c>
      <c r="P45" s="26">
        <v>20939.9691538402</v>
      </c>
      <c r="Q45" s="26">
        <v>21101.791100606701</v>
      </c>
      <c r="R45" s="26">
        <v>21270.1489833583</v>
      </c>
      <c r="S45" s="26">
        <v>21519.899476650298</v>
      </c>
      <c r="T45" s="26">
        <v>21824.183933672601</v>
      </c>
      <c r="U45" s="26">
        <v>21915.925720223</v>
      </c>
      <c r="V45" s="26">
        <v>21906.3416200709</v>
      </c>
      <c r="W45" s="26">
        <v>21890.7114504036</v>
      </c>
      <c r="X45" s="26">
        <v>21903.684137325399</v>
      </c>
      <c r="Y45" s="26">
        <v>21952.842211806899</v>
      </c>
      <c r="Z45" s="26">
        <v>22052.5534303938</v>
      </c>
      <c r="AA45" s="26">
        <v>22193.238296256499</v>
      </c>
      <c r="AB45" s="26">
        <v>22362.1768066447</v>
      </c>
      <c r="AC45" s="26">
        <v>22550.497076040599</v>
      </c>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row>
    <row r="46" spans="1:60" x14ac:dyDescent="0.25">
      <c r="A46" t="s">
        <v>101</v>
      </c>
      <c r="B46" s="2" t="s">
        <v>198</v>
      </c>
      <c r="C46" s="2" t="s">
        <v>157</v>
      </c>
      <c r="D46" s="26">
        <v>20866.758018419201</v>
      </c>
      <c r="E46" s="26">
        <v>21418.917726074102</v>
      </c>
      <c r="F46" s="26">
        <v>21880.625512770901</v>
      </c>
      <c r="G46" s="26">
        <v>22221.705488919</v>
      </c>
      <c r="H46" s="26">
        <v>22472.869196344</v>
      </c>
      <c r="I46" s="26">
        <v>22572.1213118989</v>
      </c>
      <c r="J46" s="26">
        <v>22535.886146687099</v>
      </c>
      <c r="K46" s="26">
        <v>22589.152248910199</v>
      </c>
      <c r="L46" s="26">
        <v>22660.668445781299</v>
      </c>
      <c r="M46" s="26">
        <v>22735.1899074018</v>
      </c>
      <c r="N46" s="26">
        <v>23019.350587604102</v>
      </c>
      <c r="O46" s="26">
        <v>22833.703828788999</v>
      </c>
      <c r="P46" s="26">
        <v>22646.5293159543</v>
      </c>
      <c r="Q46" s="26">
        <v>22480.006263316001</v>
      </c>
      <c r="R46" s="26">
        <v>22355.7802386043</v>
      </c>
      <c r="S46" s="26">
        <v>21936.7238673498</v>
      </c>
      <c r="T46" s="26">
        <v>21884.896557256001</v>
      </c>
      <c r="U46" s="26">
        <v>21973.84328764</v>
      </c>
      <c r="V46" s="26">
        <v>22148.108945349399</v>
      </c>
      <c r="W46" s="26">
        <v>22332.499779653201</v>
      </c>
      <c r="X46" s="26">
        <v>22584.678562188299</v>
      </c>
      <c r="Y46" s="26">
        <v>22892.293533636799</v>
      </c>
      <c r="Z46" s="26">
        <v>22984.993465255699</v>
      </c>
      <c r="AA46" s="26">
        <v>22974.8603699456</v>
      </c>
      <c r="AB46" s="26">
        <v>22957.6254296566</v>
      </c>
      <c r="AC46" s="26">
        <v>22970.729464423799</v>
      </c>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row>
    <row r="47" spans="1:60" x14ac:dyDescent="0.25">
      <c r="A47" t="s">
        <v>101</v>
      </c>
      <c r="B47" s="2" t="s">
        <v>198</v>
      </c>
      <c r="C47" s="2" t="s">
        <v>158</v>
      </c>
      <c r="D47" s="26">
        <v>20696.701606317201</v>
      </c>
      <c r="E47" s="26">
        <v>20611.870578008398</v>
      </c>
      <c r="F47" s="26">
        <v>20637.080078889601</v>
      </c>
      <c r="G47" s="26">
        <v>20769.420099818501</v>
      </c>
      <c r="H47" s="26">
        <v>20675.9669296914</v>
      </c>
      <c r="I47" s="26">
        <v>21031.605985751601</v>
      </c>
      <c r="J47" s="26">
        <v>21593.560164125702</v>
      </c>
      <c r="K47" s="26">
        <v>22206.064441544899</v>
      </c>
      <c r="L47" s="26">
        <v>22759.480971632202</v>
      </c>
      <c r="M47" s="26">
        <v>23172.713165224901</v>
      </c>
      <c r="N47" s="26">
        <v>23393.966710621298</v>
      </c>
      <c r="O47" s="26">
        <v>23436.231675104798</v>
      </c>
      <c r="P47" s="26">
        <v>23549.926178219899</v>
      </c>
      <c r="Q47" s="26">
        <v>23641.492362083402</v>
      </c>
      <c r="R47" s="26">
        <v>23690.291418044799</v>
      </c>
      <c r="S47" s="26">
        <v>23947.866001135699</v>
      </c>
      <c r="T47" s="26">
        <v>23764.731648452998</v>
      </c>
      <c r="U47" s="26">
        <v>23561.044953026601</v>
      </c>
      <c r="V47" s="26">
        <v>23404.201479152998</v>
      </c>
      <c r="W47" s="26">
        <v>23278.4122669358</v>
      </c>
      <c r="X47" s="26">
        <v>22894.744566486999</v>
      </c>
      <c r="Y47" s="26">
        <v>22828.822759270701</v>
      </c>
      <c r="Z47" s="26">
        <v>22924.575231772498</v>
      </c>
      <c r="AA47" s="26">
        <v>23101.326666091001</v>
      </c>
      <c r="AB47" s="26">
        <v>23296.885090973701</v>
      </c>
      <c r="AC47" s="26">
        <v>23551.282113682701</v>
      </c>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row>
    <row r="48" spans="1:60" x14ac:dyDescent="0.25">
      <c r="A48" t="s">
        <v>101</v>
      </c>
      <c r="B48" s="2" t="s">
        <v>198</v>
      </c>
      <c r="C48" s="2" t="s">
        <v>159</v>
      </c>
      <c r="D48" s="26">
        <v>19642.730680115499</v>
      </c>
      <c r="E48" s="26">
        <v>19921.694992648401</v>
      </c>
      <c r="F48" s="26">
        <v>20122.7168815521</v>
      </c>
      <c r="G48" s="26">
        <v>20265.108872036701</v>
      </c>
      <c r="H48" s="26">
        <v>19974.390188629601</v>
      </c>
      <c r="I48" s="26">
        <v>19659.654527012801</v>
      </c>
      <c r="J48" s="26">
        <v>19362.058273991999</v>
      </c>
      <c r="K48" s="26">
        <v>19228.5180502492</v>
      </c>
      <c r="L48" s="26">
        <v>19319.9149198122</v>
      </c>
      <c r="M48" s="26">
        <v>19603.335357128501</v>
      </c>
      <c r="N48" s="26">
        <v>20082.258532181699</v>
      </c>
      <c r="O48" s="26">
        <v>20768.7487848987</v>
      </c>
      <c r="P48" s="26">
        <v>21409.649845443699</v>
      </c>
      <c r="Q48" s="26">
        <v>21954.853523787198</v>
      </c>
      <c r="R48" s="26">
        <v>22355.812988864302</v>
      </c>
      <c r="S48" s="26">
        <v>22576.2656082623</v>
      </c>
      <c r="T48" s="26">
        <v>22644.289755166799</v>
      </c>
      <c r="U48" s="26">
        <v>22765.101412348002</v>
      </c>
      <c r="V48" s="26">
        <v>22842.142586753202</v>
      </c>
      <c r="W48" s="26">
        <v>22859.741574920299</v>
      </c>
      <c r="X48" s="26">
        <v>23059.561423553401</v>
      </c>
      <c r="Y48" s="26">
        <v>22869.4718204868</v>
      </c>
      <c r="Z48" s="26">
        <v>22671.306724288599</v>
      </c>
      <c r="AA48" s="26">
        <v>22531.517231283498</v>
      </c>
      <c r="AB48" s="26">
        <v>22416.4052986325</v>
      </c>
      <c r="AC48" s="26">
        <v>22103.941314915599</v>
      </c>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row>
    <row r="49" spans="1:60" x14ac:dyDescent="0.25">
      <c r="A49" t="s">
        <v>101</v>
      </c>
      <c r="B49" s="2" t="s">
        <v>198</v>
      </c>
      <c r="C49" s="2" t="s">
        <v>160</v>
      </c>
      <c r="D49" s="26">
        <v>18853.348387737002</v>
      </c>
      <c r="E49" s="26">
        <v>19105.023401508799</v>
      </c>
      <c r="F49" s="26">
        <v>19027.804154780599</v>
      </c>
      <c r="G49" s="26">
        <v>19227.0396525383</v>
      </c>
      <c r="H49" s="26">
        <v>19297.615767452698</v>
      </c>
      <c r="I49" s="26">
        <v>19400.116375138699</v>
      </c>
      <c r="J49" s="26">
        <v>19517.450284325601</v>
      </c>
      <c r="K49" s="26">
        <v>19508.006896052</v>
      </c>
      <c r="L49" s="26">
        <v>19377.336869448998</v>
      </c>
      <c r="M49" s="26">
        <v>19317.423672503799</v>
      </c>
      <c r="N49" s="26">
        <v>19333.839220313101</v>
      </c>
      <c r="O49" s="26">
        <v>19309.349317823599</v>
      </c>
      <c r="P49" s="26">
        <v>19356.1361271967</v>
      </c>
      <c r="Q49" s="26">
        <v>19507.835909441801</v>
      </c>
      <c r="R49" s="26">
        <v>19757.7034797698</v>
      </c>
      <c r="S49" s="26">
        <v>20170.355053295501</v>
      </c>
      <c r="T49" s="26">
        <v>20784.4358875281</v>
      </c>
      <c r="U49" s="26">
        <v>21343.5943397136</v>
      </c>
      <c r="V49" s="26">
        <v>21823.913684064901</v>
      </c>
      <c r="W49" s="26">
        <v>22198.449062919401</v>
      </c>
      <c r="X49" s="26">
        <v>22417.613077857099</v>
      </c>
      <c r="Y49" s="26">
        <v>22506.0402252042</v>
      </c>
      <c r="Z49" s="26">
        <v>22617.6188787387</v>
      </c>
      <c r="AA49" s="26">
        <v>22679.0436114431</v>
      </c>
      <c r="AB49" s="26">
        <v>22682.6093064171</v>
      </c>
      <c r="AC49" s="26">
        <v>22814.1694147817</v>
      </c>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row>
    <row r="50" spans="1:60" x14ac:dyDescent="0.25">
      <c r="A50" t="s">
        <v>101</v>
      </c>
      <c r="B50" s="2" t="s">
        <v>198</v>
      </c>
      <c r="C50" s="2" t="s">
        <v>161</v>
      </c>
      <c r="D50" s="26">
        <v>19149.6546353511</v>
      </c>
      <c r="E50" s="26">
        <v>19539.2434218663</v>
      </c>
      <c r="F50" s="26">
        <v>19527.290646495301</v>
      </c>
      <c r="G50" s="26">
        <v>19538.352418223301</v>
      </c>
      <c r="H50" s="26">
        <v>19503.118948562202</v>
      </c>
      <c r="I50" s="26">
        <v>19736.623302099601</v>
      </c>
      <c r="J50" s="26">
        <v>19919.866414626798</v>
      </c>
      <c r="K50" s="26">
        <v>20130.395700276</v>
      </c>
      <c r="L50" s="26">
        <v>20468.756967340902</v>
      </c>
      <c r="M50" s="26">
        <v>20729.9567278828</v>
      </c>
      <c r="N50" s="26">
        <v>20815.127518271402</v>
      </c>
      <c r="O50" s="26">
        <v>20944.299592077699</v>
      </c>
      <c r="P50" s="26">
        <v>21022.205433568</v>
      </c>
      <c r="Q50" s="26">
        <v>20977.2561987343</v>
      </c>
      <c r="R50" s="26">
        <v>20948.626728870699</v>
      </c>
      <c r="S50" s="26">
        <v>21005.347376147001</v>
      </c>
      <c r="T50" s="26">
        <v>21022.698954037402</v>
      </c>
      <c r="U50" s="26">
        <v>21112.323128265001</v>
      </c>
      <c r="V50" s="26">
        <v>21275.258935056401</v>
      </c>
      <c r="W50" s="26">
        <v>21513.4089271745</v>
      </c>
      <c r="X50" s="26">
        <v>21891.026087937698</v>
      </c>
      <c r="Y50" s="26">
        <v>22459.608768187001</v>
      </c>
      <c r="Z50" s="26">
        <v>22983.044426461001</v>
      </c>
      <c r="AA50" s="26">
        <v>23435.464990348901</v>
      </c>
      <c r="AB50" s="26">
        <v>23801.032860065599</v>
      </c>
      <c r="AC50" s="26">
        <v>24022.267204616001</v>
      </c>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row>
    <row r="51" spans="1:60" x14ac:dyDescent="0.25">
      <c r="A51" t="s">
        <v>101</v>
      </c>
      <c r="B51" s="2" t="s">
        <v>198</v>
      </c>
      <c r="C51" s="2" t="s">
        <v>162</v>
      </c>
      <c r="D51" s="26">
        <v>19082.157752564701</v>
      </c>
      <c r="E51" s="26">
        <v>19532.701009416502</v>
      </c>
      <c r="F51" s="26">
        <v>20019.061439290399</v>
      </c>
      <c r="G51" s="26">
        <v>20355.692245518301</v>
      </c>
      <c r="H51" s="26">
        <v>20613.830379718202</v>
      </c>
      <c r="I51" s="26">
        <v>20763.417322128498</v>
      </c>
      <c r="J51" s="26">
        <v>20890.785215227301</v>
      </c>
      <c r="K51" s="26">
        <v>21060.385123873901</v>
      </c>
      <c r="L51" s="26">
        <v>21268.194613818101</v>
      </c>
      <c r="M51" s="26">
        <v>21541.233104281699</v>
      </c>
      <c r="N51" s="26">
        <v>21867.791902339501</v>
      </c>
      <c r="O51" s="26">
        <v>22100.614410473401</v>
      </c>
      <c r="P51" s="26">
        <v>22308.372819288601</v>
      </c>
      <c r="Q51" s="26">
        <v>22596.847816367099</v>
      </c>
      <c r="R51" s="26">
        <v>22774.5220078079</v>
      </c>
      <c r="S51" s="26">
        <v>22816.345710977799</v>
      </c>
      <c r="T51" s="26">
        <v>22903.788254464002</v>
      </c>
      <c r="U51" s="26">
        <v>22969.348531242002</v>
      </c>
      <c r="V51" s="26">
        <v>22940.577369455699</v>
      </c>
      <c r="W51" s="26">
        <v>22934.498064932199</v>
      </c>
      <c r="X51" s="26">
        <v>23013.119823523899</v>
      </c>
      <c r="Y51" s="26">
        <v>23054.4735403411</v>
      </c>
      <c r="Z51" s="26">
        <v>23167.450655966499</v>
      </c>
      <c r="AA51" s="26">
        <v>23341.120242678098</v>
      </c>
      <c r="AB51" s="26">
        <v>23574.579150748901</v>
      </c>
      <c r="AC51" s="26">
        <v>23936.5033267205</v>
      </c>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row>
    <row r="52" spans="1:60" x14ac:dyDescent="0.25">
      <c r="A52" t="s">
        <v>101</v>
      </c>
      <c r="B52" s="2" t="s">
        <v>198</v>
      </c>
      <c r="C52" s="2" t="s">
        <v>163</v>
      </c>
      <c r="D52" s="26">
        <v>21472.705424875501</v>
      </c>
      <c r="E52" s="26">
        <v>20867.731631529299</v>
      </c>
      <c r="F52" s="26">
        <v>20470.864412126299</v>
      </c>
      <c r="G52" s="26">
        <v>20140.804927171801</v>
      </c>
      <c r="H52" s="26">
        <v>20242.010272642601</v>
      </c>
      <c r="I52" s="26">
        <v>20363.8860298006</v>
      </c>
      <c r="J52" s="26">
        <v>20771.901764091501</v>
      </c>
      <c r="K52" s="26">
        <v>21119.479115396301</v>
      </c>
      <c r="L52" s="26">
        <v>21515.617362082801</v>
      </c>
      <c r="M52" s="26">
        <v>21953.825026605002</v>
      </c>
      <c r="N52" s="26">
        <v>22258.716684114599</v>
      </c>
      <c r="O52" s="26">
        <v>22494.677098579399</v>
      </c>
      <c r="P52" s="26">
        <v>22737.726249564399</v>
      </c>
      <c r="Q52" s="26">
        <v>22969.3968810111</v>
      </c>
      <c r="R52" s="26">
        <v>23238.691942762202</v>
      </c>
      <c r="S52" s="26">
        <v>23546.683250285001</v>
      </c>
      <c r="T52" s="26">
        <v>23759.2424486407</v>
      </c>
      <c r="U52" s="26">
        <v>23936.036145816401</v>
      </c>
      <c r="V52" s="26">
        <v>24179.619834246099</v>
      </c>
      <c r="W52" s="26">
        <v>24324.166811525</v>
      </c>
      <c r="X52" s="26">
        <v>24354.217907414899</v>
      </c>
      <c r="Y52" s="26">
        <v>24424.1132194069</v>
      </c>
      <c r="Z52" s="26">
        <v>24479.390609879902</v>
      </c>
      <c r="AA52" s="26">
        <v>24458.081027758999</v>
      </c>
      <c r="AB52" s="26">
        <v>24464.0871027705</v>
      </c>
      <c r="AC52" s="26">
        <v>24552.195143224599</v>
      </c>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row>
    <row r="53" spans="1:60" x14ac:dyDescent="0.25">
      <c r="A53" t="s">
        <v>101</v>
      </c>
      <c r="B53" s="2" t="s">
        <v>198</v>
      </c>
      <c r="C53" s="2" t="s">
        <v>164</v>
      </c>
      <c r="D53" s="26">
        <v>21963.088501291099</v>
      </c>
      <c r="E53" s="26">
        <v>22523.053921360999</v>
      </c>
      <c r="F53" s="26">
        <v>22959.811673840199</v>
      </c>
      <c r="G53" s="26">
        <v>22933.503253524901</v>
      </c>
      <c r="H53" s="26">
        <v>22746.917918524799</v>
      </c>
      <c r="I53" s="26">
        <v>22062.678568439602</v>
      </c>
      <c r="J53" s="26">
        <v>21306.714511555001</v>
      </c>
      <c r="K53" s="26">
        <v>20906.771383912601</v>
      </c>
      <c r="L53" s="26">
        <v>20617.655939299799</v>
      </c>
      <c r="M53" s="26">
        <v>20703.660190236202</v>
      </c>
      <c r="N53" s="26">
        <v>20939.118131803101</v>
      </c>
      <c r="O53" s="26">
        <v>21442.585851300399</v>
      </c>
      <c r="P53" s="26">
        <v>21889.213065870299</v>
      </c>
      <c r="Q53" s="26">
        <v>22379.2693429869</v>
      </c>
      <c r="R53" s="26">
        <v>22847.014377832002</v>
      </c>
      <c r="S53" s="26">
        <v>23178.218587072799</v>
      </c>
      <c r="T53" s="26">
        <v>23429.188308525299</v>
      </c>
      <c r="U53" s="26">
        <v>23679.290264376301</v>
      </c>
      <c r="V53" s="26">
        <v>23911.6403789344</v>
      </c>
      <c r="W53" s="26">
        <v>24179.261233886002</v>
      </c>
      <c r="X53" s="26">
        <v>24472.940839543098</v>
      </c>
      <c r="Y53" s="26">
        <v>24672.494163320302</v>
      </c>
      <c r="Z53" s="26">
        <v>24830.863845554999</v>
      </c>
      <c r="AA53" s="26">
        <v>25045.507620022501</v>
      </c>
      <c r="AB53" s="26">
        <v>25170.4110713429</v>
      </c>
      <c r="AC53" s="26">
        <v>25194.2855327174</v>
      </c>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x14ac:dyDescent="0.25">
      <c r="A54" t="s">
        <v>101</v>
      </c>
      <c r="B54" s="2" t="s">
        <v>198</v>
      </c>
      <c r="C54" s="2" t="s">
        <v>165</v>
      </c>
      <c r="D54" s="26">
        <v>22131.685042253801</v>
      </c>
      <c r="E54" s="26">
        <v>21657.716692623599</v>
      </c>
      <c r="F54" s="26">
        <v>21263.793713086601</v>
      </c>
      <c r="G54" s="26">
        <v>21380.9271958924</v>
      </c>
      <c r="H54" s="26">
        <v>21506.580316323099</v>
      </c>
      <c r="I54" s="26">
        <v>22006.207875404401</v>
      </c>
      <c r="J54" s="26">
        <v>22400.891289593801</v>
      </c>
      <c r="K54" s="26">
        <v>22716.215725049198</v>
      </c>
      <c r="L54" s="26">
        <v>22647.272675383399</v>
      </c>
      <c r="M54" s="26">
        <v>22420.2537914452</v>
      </c>
      <c r="N54" s="26">
        <v>21852.345308474902</v>
      </c>
      <c r="O54" s="26">
        <v>21213.488477938401</v>
      </c>
      <c r="P54" s="26">
        <v>20869.747826999501</v>
      </c>
      <c r="Q54" s="26">
        <v>20634.6033317859</v>
      </c>
      <c r="R54" s="26">
        <v>20748.790613708101</v>
      </c>
      <c r="S54" s="26">
        <v>21006.339360124599</v>
      </c>
      <c r="T54" s="26">
        <v>21515.640837906201</v>
      </c>
      <c r="U54" s="26">
        <v>21989.7324029458</v>
      </c>
      <c r="V54" s="26">
        <v>22505.213578014202</v>
      </c>
      <c r="W54" s="26">
        <v>22980.3476342371</v>
      </c>
      <c r="X54" s="26">
        <v>23318.110513377102</v>
      </c>
      <c r="Y54" s="26">
        <v>23571.3248136607</v>
      </c>
      <c r="Z54" s="26">
        <v>23816.850997152302</v>
      </c>
      <c r="AA54" s="26">
        <v>24043.972804594599</v>
      </c>
      <c r="AB54" s="26">
        <v>24304.794797589198</v>
      </c>
      <c r="AC54" s="26">
        <v>24582.961592812</v>
      </c>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60" x14ac:dyDescent="0.25">
      <c r="A55" t="s">
        <v>101</v>
      </c>
      <c r="B55" s="2" t="s">
        <v>198</v>
      </c>
      <c r="C55" s="2" t="s">
        <v>166</v>
      </c>
      <c r="D55" s="26">
        <v>22074.201029262898</v>
      </c>
      <c r="E55" s="26">
        <v>22493.9065994384</v>
      </c>
      <c r="F55" s="26">
        <v>22646.157454270498</v>
      </c>
      <c r="G55" s="26">
        <v>22677.851667937499</v>
      </c>
      <c r="H55" s="26">
        <v>22552.070689636101</v>
      </c>
      <c r="I55" s="26">
        <v>22032.214942766299</v>
      </c>
      <c r="J55" s="26">
        <v>21447.9683360774</v>
      </c>
      <c r="K55" s="26">
        <v>20956.598633704201</v>
      </c>
      <c r="L55" s="26">
        <v>20874.786063594402</v>
      </c>
      <c r="M55" s="26">
        <v>20959.525099407001</v>
      </c>
      <c r="N55" s="26">
        <v>21486.604751104602</v>
      </c>
      <c r="O55" s="26">
        <v>21933.557597595202</v>
      </c>
      <c r="P55" s="26">
        <v>22262.462925409302</v>
      </c>
      <c r="Q55" s="26">
        <v>22237.337075106701</v>
      </c>
      <c r="R55" s="26">
        <v>22060.664015026101</v>
      </c>
      <c r="S55" s="26">
        <v>21545.423986419199</v>
      </c>
      <c r="T55" s="26">
        <v>20964.915693578801</v>
      </c>
      <c r="U55" s="26">
        <v>20651.6412296292</v>
      </c>
      <c r="V55" s="26">
        <v>20451.6269433343</v>
      </c>
      <c r="W55" s="26">
        <v>20582.8012299359</v>
      </c>
      <c r="X55" s="26">
        <v>20855.773712594299</v>
      </c>
      <c r="Y55" s="26">
        <v>21360.617278500202</v>
      </c>
      <c r="Z55" s="26">
        <v>21849.571766151999</v>
      </c>
      <c r="AA55" s="26">
        <v>22373.377593396999</v>
      </c>
      <c r="AB55" s="26">
        <v>22848.064863941101</v>
      </c>
      <c r="AC55" s="26">
        <v>23187.600433663101</v>
      </c>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row r="56" spans="1:60" x14ac:dyDescent="0.25">
      <c r="A56" t="s">
        <v>101</v>
      </c>
      <c r="B56" s="2" t="s">
        <v>198</v>
      </c>
      <c r="C56" s="2" t="s">
        <v>167</v>
      </c>
      <c r="D56" s="26">
        <v>20167.6266389507</v>
      </c>
      <c r="E56" s="26">
        <v>20577.1376040428</v>
      </c>
      <c r="F56" s="26">
        <v>20869.2390936048</v>
      </c>
      <c r="G56" s="26">
        <v>21245.943583726199</v>
      </c>
      <c r="H56" s="26">
        <v>21683.3036439147</v>
      </c>
      <c r="I56" s="26">
        <v>21963.095333338199</v>
      </c>
      <c r="J56" s="26">
        <v>22310.053227349999</v>
      </c>
      <c r="K56" s="26">
        <v>22367.992144035401</v>
      </c>
      <c r="L56" s="26">
        <v>22382.146192075201</v>
      </c>
      <c r="M56" s="26">
        <v>22083.291262477102</v>
      </c>
      <c r="N56" s="26">
        <v>21663.726061286499</v>
      </c>
      <c r="O56" s="26">
        <v>21181.234822844399</v>
      </c>
      <c r="P56" s="26">
        <v>20776.396915015801</v>
      </c>
      <c r="Q56" s="26">
        <v>20722.319064694999</v>
      </c>
      <c r="R56" s="26">
        <v>20838.7984355351</v>
      </c>
      <c r="S56" s="26">
        <v>21363.150218229799</v>
      </c>
      <c r="T56" s="26">
        <v>21832.277784038099</v>
      </c>
      <c r="U56" s="26">
        <v>22167.227907000699</v>
      </c>
      <c r="V56" s="26">
        <v>22177.470222613902</v>
      </c>
      <c r="W56" s="26">
        <v>22038.783112854198</v>
      </c>
      <c r="X56" s="26">
        <v>21567.444760701499</v>
      </c>
      <c r="Y56" s="26">
        <v>21035.944958174401</v>
      </c>
      <c r="Z56" s="26">
        <v>20749.616033679398</v>
      </c>
      <c r="AA56" s="26">
        <v>20582.687133409701</v>
      </c>
      <c r="AB56" s="26">
        <v>20732.734112820999</v>
      </c>
      <c r="AC56" s="26">
        <v>21024.543667400601</v>
      </c>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row>
    <row r="57" spans="1:60" x14ac:dyDescent="0.25">
      <c r="A57" t="s">
        <v>101</v>
      </c>
      <c r="B57" s="2" t="s">
        <v>198</v>
      </c>
      <c r="C57" s="2" t="s">
        <v>168</v>
      </c>
      <c r="D57" s="26">
        <v>19828.3930403179</v>
      </c>
      <c r="E57" s="26">
        <v>19185.0425894894</v>
      </c>
      <c r="F57" s="26">
        <v>19186.612108303401</v>
      </c>
      <c r="G57" s="26">
        <v>19384.9420489929</v>
      </c>
      <c r="H57" s="26">
        <v>19605.262363837599</v>
      </c>
      <c r="I57" s="26">
        <v>20048.172297399698</v>
      </c>
      <c r="J57" s="26">
        <v>20334.9784849754</v>
      </c>
      <c r="K57" s="26">
        <v>20637.3681620563</v>
      </c>
      <c r="L57" s="26">
        <v>20984.698184379598</v>
      </c>
      <c r="M57" s="26">
        <v>21394.9215793318</v>
      </c>
      <c r="N57" s="26">
        <v>21744.809940067</v>
      </c>
      <c r="O57" s="26">
        <v>22123.6191205289</v>
      </c>
      <c r="P57" s="26">
        <v>22248.619816177499</v>
      </c>
      <c r="Q57" s="26">
        <v>22305.1693859265</v>
      </c>
      <c r="R57" s="26">
        <v>22046.903081257999</v>
      </c>
      <c r="S57" s="26">
        <v>21676.803671907299</v>
      </c>
      <c r="T57" s="26">
        <v>21252.932446381201</v>
      </c>
      <c r="U57" s="26">
        <v>20899.083360415101</v>
      </c>
      <c r="V57" s="26">
        <v>20866.853702558001</v>
      </c>
      <c r="W57" s="26">
        <v>21018.726445630102</v>
      </c>
      <c r="X57" s="26">
        <v>21551.524664988301</v>
      </c>
      <c r="Y57" s="26">
        <v>22046.081636609899</v>
      </c>
      <c r="Z57" s="26">
        <v>22393.2990780502</v>
      </c>
      <c r="AA57" s="26">
        <v>22432.190287243699</v>
      </c>
      <c r="AB57" s="26">
        <v>22322.811011367201</v>
      </c>
      <c r="AC57" s="26">
        <v>21884.457745717002</v>
      </c>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row>
    <row r="58" spans="1:60" x14ac:dyDescent="0.25">
      <c r="A58" t="s">
        <v>101</v>
      </c>
      <c r="B58" s="2" t="s">
        <v>198</v>
      </c>
      <c r="C58" s="2" t="s">
        <v>169</v>
      </c>
      <c r="D58" s="26">
        <v>16386.8291569143</v>
      </c>
      <c r="E58" s="26">
        <v>17354.552839324198</v>
      </c>
      <c r="F58" s="26">
        <v>18237.6109517369</v>
      </c>
      <c r="G58" s="26">
        <v>18568.1068856292</v>
      </c>
      <c r="H58" s="26">
        <v>18904.063813414701</v>
      </c>
      <c r="I58" s="26">
        <v>18912.5795737068</v>
      </c>
      <c r="J58" s="26">
        <v>18595.560917761399</v>
      </c>
      <c r="K58" s="26">
        <v>18623.263617342702</v>
      </c>
      <c r="L58" s="26">
        <v>18847.3682404397</v>
      </c>
      <c r="M58" s="26">
        <v>19041.666582067999</v>
      </c>
      <c r="N58" s="26">
        <v>19502.926156012101</v>
      </c>
      <c r="O58" s="26">
        <v>19853.399066613802</v>
      </c>
      <c r="P58" s="26">
        <v>20192.5454661238</v>
      </c>
      <c r="Q58" s="26">
        <v>20576.222600949899</v>
      </c>
      <c r="R58" s="26">
        <v>20995.232382558799</v>
      </c>
      <c r="S58" s="26">
        <v>21374.8247206985</v>
      </c>
      <c r="T58" s="26">
        <v>21765.953593370101</v>
      </c>
      <c r="U58" s="26">
        <v>21941.862808880898</v>
      </c>
      <c r="V58" s="26">
        <v>22030.4342551788</v>
      </c>
      <c r="W58" s="26">
        <v>21812.404732346298</v>
      </c>
      <c r="X58" s="26">
        <v>21490.7373525113</v>
      </c>
      <c r="Y58" s="26">
        <v>21121.816876401499</v>
      </c>
      <c r="Z58" s="26">
        <v>20820.526463090599</v>
      </c>
      <c r="AA58" s="26">
        <v>20819.010269651299</v>
      </c>
      <c r="AB58" s="26">
        <v>21005.073822934901</v>
      </c>
      <c r="AC58" s="26">
        <v>21553.494646583</v>
      </c>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row>
    <row r="59" spans="1:60" x14ac:dyDescent="0.25">
      <c r="A59" t="s">
        <v>101</v>
      </c>
      <c r="B59" s="2" t="s">
        <v>198</v>
      </c>
      <c r="C59" s="2" t="s">
        <v>170</v>
      </c>
      <c r="D59" s="26">
        <v>12388.138257464399</v>
      </c>
      <c r="E59" s="26">
        <v>12795.178247055899</v>
      </c>
      <c r="F59" s="26">
        <v>13139.494074824001</v>
      </c>
      <c r="G59" s="26">
        <v>13566.039489995401</v>
      </c>
      <c r="H59" s="26">
        <v>14144.508388234501</v>
      </c>
      <c r="I59" s="26">
        <v>14766.1257283215</v>
      </c>
      <c r="J59" s="26">
        <v>15775.969611038199</v>
      </c>
      <c r="K59" s="26">
        <v>16586.646472420602</v>
      </c>
      <c r="L59" s="26">
        <v>16981.522722415499</v>
      </c>
      <c r="M59" s="26">
        <v>17356.784698494801</v>
      </c>
      <c r="N59" s="26">
        <v>17469.255232412001</v>
      </c>
      <c r="O59" s="26">
        <v>17261.098370214298</v>
      </c>
      <c r="P59" s="26">
        <v>17368.567229945798</v>
      </c>
      <c r="Q59" s="26">
        <v>17620.5024236832</v>
      </c>
      <c r="R59" s="26">
        <v>17853.766933053899</v>
      </c>
      <c r="S59" s="26">
        <v>18297.602949701999</v>
      </c>
      <c r="T59" s="26">
        <v>18665.933443202299</v>
      </c>
      <c r="U59" s="26">
        <v>19016.4307459462</v>
      </c>
      <c r="V59" s="26">
        <v>19416.046225522201</v>
      </c>
      <c r="W59" s="26">
        <v>19841.160678236502</v>
      </c>
      <c r="X59" s="26">
        <v>20242.908707636801</v>
      </c>
      <c r="Y59" s="26">
        <v>20641.614073657802</v>
      </c>
      <c r="Z59" s="26">
        <v>20855.1669686266</v>
      </c>
      <c r="AA59" s="26">
        <v>20972.046822913999</v>
      </c>
      <c r="AB59" s="26">
        <v>20799.835858544</v>
      </c>
      <c r="AC59" s="26">
        <v>20533.320072037099</v>
      </c>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row>
    <row r="60" spans="1:60" x14ac:dyDescent="0.25">
      <c r="A60" t="s">
        <v>101</v>
      </c>
      <c r="B60" s="2" t="s">
        <v>198</v>
      </c>
      <c r="C60" s="2" t="s">
        <v>171</v>
      </c>
      <c r="D60" s="26">
        <v>8916.0019713329893</v>
      </c>
      <c r="E60" s="26">
        <v>8904.4022488756309</v>
      </c>
      <c r="F60" s="26">
        <v>9117.0240395164601</v>
      </c>
      <c r="G60" s="26">
        <v>9434.1337101723293</v>
      </c>
      <c r="H60" s="26">
        <v>9650.2103739620597</v>
      </c>
      <c r="I60" s="26">
        <v>9972.3690904556297</v>
      </c>
      <c r="J60" s="26">
        <v>10393.295286704</v>
      </c>
      <c r="K60" s="26">
        <v>10791.007409080699</v>
      </c>
      <c r="L60" s="26">
        <v>11216.7406246094</v>
      </c>
      <c r="M60" s="26">
        <v>11760.226018076</v>
      </c>
      <c r="N60" s="26">
        <v>12345.281857264899</v>
      </c>
      <c r="O60" s="26">
        <v>13263.3293015653</v>
      </c>
      <c r="P60" s="26">
        <v>13991.1873065706</v>
      </c>
      <c r="Q60" s="26">
        <v>14367.1904303636</v>
      </c>
      <c r="R60" s="26">
        <v>14728.4354496137</v>
      </c>
      <c r="S60" s="26">
        <v>14883.4634957464</v>
      </c>
      <c r="T60" s="26">
        <v>14780.127970170301</v>
      </c>
      <c r="U60" s="26">
        <v>14951.827259330699</v>
      </c>
      <c r="V60" s="26">
        <v>15218.454038350201</v>
      </c>
      <c r="W60" s="26">
        <v>15477.8078796462</v>
      </c>
      <c r="X60" s="26">
        <v>15891.2428575375</v>
      </c>
      <c r="Y60" s="26">
        <v>16256.486906472101</v>
      </c>
      <c r="Z60" s="26">
        <v>16607.016462690201</v>
      </c>
      <c r="AA60" s="26">
        <v>16999.485438629301</v>
      </c>
      <c r="AB60" s="26">
        <v>17410.740766731102</v>
      </c>
      <c r="AC60" s="26">
        <v>17815.348206342798</v>
      </c>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row>
    <row r="61" spans="1:60" x14ac:dyDescent="0.25">
      <c r="A61" t="s">
        <v>101</v>
      </c>
      <c r="B61" s="2" t="s">
        <v>198</v>
      </c>
      <c r="C61" s="2" t="s">
        <v>172</v>
      </c>
      <c r="D61" s="26">
        <v>10185.6286794141</v>
      </c>
      <c r="E61" s="26">
        <v>10316.239704972701</v>
      </c>
      <c r="F61" s="26">
        <v>10206.218411317101</v>
      </c>
      <c r="G61" s="26">
        <v>10112.5072717276</v>
      </c>
      <c r="H61" s="26">
        <v>10273.6648957903</v>
      </c>
      <c r="I61" s="26">
        <v>10335.3717420994</v>
      </c>
      <c r="J61" s="26">
        <v>10445.534156039501</v>
      </c>
      <c r="K61" s="26">
        <v>10582.740454181599</v>
      </c>
      <c r="L61" s="26">
        <v>10835.8621689229</v>
      </c>
      <c r="M61" s="26">
        <v>11084.6535495927</v>
      </c>
      <c r="N61" s="26">
        <v>11400.842827586101</v>
      </c>
      <c r="O61" s="26">
        <v>11832.2525317976</v>
      </c>
      <c r="P61" s="26">
        <v>12243.6651056069</v>
      </c>
      <c r="Q61" s="26">
        <v>12763.5904550176</v>
      </c>
      <c r="R61" s="26">
        <v>13347.168782418699</v>
      </c>
      <c r="S61" s="26">
        <v>13999.911720914801</v>
      </c>
      <c r="T61" s="26">
        <v>14981.259315774099</v>
      </c>
      <c r="U61" s="26">
        <v>15767.777829040901</v>
      </c>
      <c r="V61" s="26">
        <v>16360.9662922733</v>
      </c>
      <c r="W61" s="26">
        <v>16977.033550547701</v>
      </c>
      <c r="X61" s="26">
        <v>17487.294968977199</v>
      </c>
      <c r="Y61" s="26">
        <v>18036.7263835792</v>
      </c>
      <c r="Z61" s="26">
        <v>18645.7609078633</v>
      </c>
      <c r="AA61" s="26">
        <v>19170.122532268699</v>
      </c>
      <c r="AB61" s="26">
        <v>19709.626726661001</v>
      </c>
      <c r="AC61" s="26">
        <v>20283.114441191501</v>
      </c>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row>
    <row r="62" spans="1:60" x14ac:dyDescent="0.25">
      <c r="A62" t="s">
        <v>98</v>
      </c>
      <c r="B62" s="2" t="s">
        <v>196</v>
      </c>
      <c r="C62" s="2" t="s">
        <v>155</v>
      </c>
      <c r="D62" s="26">
        <v>110509.94223469521</v>
      </c>
      <c r="E62" s="26">
        <v>112605.9729392172</v>
      </c>
      <c r="F62" s="26">
        <v>112744.37636892521</v>
      </c>
      <c r="G62" s="26">
        <v>112973.5112682583</v>
      </c>
      <c r="H62" s="26">
        <v>112544.69730775611</v>
      </c>
      <c r="I62" s="26">
        <v>109800.6698992805</v>
      </c>
      <c r="J62" s="26">
        <v>106388.53579387329</v>
      </c>
      <c r="K62" s="26">
        <v>105614.24243024731</v>
      </c>
      <c r="L62" s="26">
        <v>106189.69067830601</v>
      </c>
      <c r="M62" s="26">
        <v>108035.33441107359</v>
      </c>
      <c r="N62" s="26">
        <v>109866.44328802821</v>
      </c>
      <c r="O62" s="26">
        <v>112087.23875552991</v>
      </c>
      <c r="P62" s="26">
        <v>113027.39126420679</v>
      </c>
      <c r="Q62" s="26">
        <v>113468.79690146909</v>
      </c>
      <c r="R62" s="26">
        <v>113885.24971820851</v>
      </c>
      <c r="S62" s="26">
        <v>114537.7916530394</v>
      </c>
      <c r="T62" s="26">
        <v>115360.45380549481</v>
      </c>
      <c r="U62" s="26">
        <v>116507.8675911528</v>
      </c>
      <c r="V62" s="26">
        <v>117837.5876457503</v>
      </c>
      <c r="W62" s="26">
        <v>119365.74185360011</v>
      </c>
      <c r="X62" s="26">
        <v>120974.59685462801</v>
      </c>
      <c r="Y62" s="26">
        <v>122774.8211414775</v>
      </c>
      <c r="Z62" s="26">
        <v>124523.91731002688</v>
      </c>
      <c r="AA62" s="26">
        <v>126357.515268306</v>
      </c>
      <c r="AB62" s="26">
        <v>128107.33168396339</v>
      </c>
      <c r="AC62" s="26">
        <v>129937.41603488949</v>
      </c>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row>
    <row r="63" spans="1:60" x14ac:dyDescent="0.25">
      <c r="A63" t="s">
        <v>98</v>
      </c>
      <c r="B63" s="2" t="s">
        <v>196</v>
      </c>
      <c r="C63" s="2" t="s">
        <v>156</v>
      </c>
      <c r="D63" s="26">
        <v>103934.5731540554</v>
      </c>
      <c r="E63" s="26">
        <v>106826.7140375388</v>
      </c>
      <c r="F63" s="26">
        <v>108661.03475540571</v>
      </c>
      <c r="G63" s="26">
        <v>110910.42839710039</v>
      </c>
      <c r="H63" s="26">
        <v>112418.5887431165</v>
      </c>
      <c r="I63" s="26">
        <v>111342.7116675998</v>
      </c>
      <c r="J63" s="26">
        <v>110112.5959876892</v>
      </c>
      <c r="K63" s="26">
        <v>108407.91152476531</v>
      </c>
      <c r="L63" s="26">
        <v>107000.7082412733</v>
      </c>
      <c r="M63" s="26">
        <v>105902.180969578</v>
      </c>
      <c r="N63" s="26">
        <v>105277.04352228019</v>
      </c>
      <c r="O63" s="26">
        <v>104455.3364443413</v>
      </c>
      <c r="P63" s="26">
        <v>105175.7148108924</v>
      </c>
      <c r="Q63" s="26">
        <v>106483.5089284307</v>
      </c>
      <c r="R63" s="26">
        <v>108132.6467341502</v>
      </c>
      <c r="S63" s="26">
        <v>109773.34008448661</v>
      </c>
      <c r="T63" s="26">
        <v>111598.6816171567</v>
      </c>
      <c r="U63" s="26">
        <v>112510.65136870609</v>
      </c>
      <c r="V63" s="26">
        <v>112959.69092067159</v>
      </c>
      <c r="W63" s="26">
        <v>113397.983731516</v>
      </c>
      <c r="X63" s="26">
        <v>113963.7764547571</v>
      </c>
      <c r="Y63" s="26">
        <v>114762.17852549339</v>
      </c>
      <c r="Z63" s="26">
        <v>115747.620879326</v>
      </c>
      <c r="AA63" s="26">
        <v>116969.46492668451</v>
      </c>
      <c r="AB63" s="26">
        <v>118294.46408051661</v>
      </c>
      <c r="AC63" s="26">
        <v>119814.47147002618</v>
      </c>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row>
    <row r="64" spans="1:60" x14ac:dyDescent="0.25">
      <c r="A64" t="s">
        <v>98</v>
      </c>
      <c r="B64" s="2" t="s">
        <v>196</v>
      </c>
      <c r="C64" s="2" t="s">
        <v>157</v>
      </c>
      <c r="D64" s="26">
        <v>89608.659182898002</v>
      </c>
      <c r="E64" s="26">
        <v>92488.288229872502</v>
      </c>
      <c r="F64" s="26">
        <v>94911.6444431649</v>
      </c>
      <c r="G64" s="26">
        <v>97394.951829295198</v>
      </c>
      <c r="H64" s="26">
        <v>100425.349608081</v>
      </c>
      <c r="I64" s="26">
        <v>102801.77906120921</v>
      </c>
      <c r="J64" s="26">
        <v>104684.2862319553</v>
      </c>
      <c r="K64" s="26">
        <v>106208.5583941393</v>
      </c>
      <c r="L64" s="26">
        <v>107704.80219986691</v>
      </c>
      <c r="M64" s="26">
        <v>108771.50300837209</v>
      </c>
      <c r="N64" s="26">
        <v>109291.70204336679</v>
      </c>
      <c r="O64" s="26">
        <v>109609.94705162381</v>
      </c>
      <c r="P64" s="26">
        <v>108955.56908289219</v>
      </c>
      <c r="Q64" s="26">
        <v>108353.09663383409</v>
      </c>
      <c r="R64" s="26">
        <v>107504.3248942596</v>
      </c>
      <c r="S64" s="26">
        <v>106966.8498100787</v>
      </c>
      <c r="T64" s="26">
        <v>106264.2422984391</v>
      </c>
      <c r="U64" s="26">
        <v>107094.6094022412</v>
      </c>
      <c r="V64" s="26">
        <v>108395.05032326991</v>
      </c>
      <c r="W64" s="26">
        <v>109993.27298604979</v>
      </c>
      <c r="X64" s="26">
        <v>111522.27629276371</v>
      </c>
      <c r="Y64" s="26">
        <v>113294.10273314601</v>
      </c>
      <c r="Z64" s="26">
        <v>114151.73917179259</v>
      </c>
      <c r="AA64" s="26">
        <v>114607.7310947738</v>
      </c>
      <c r="AB64" s="26">
        <v>114993.03975896789</v>
      </c>
      <c r="AC64" s="26">
        <v>115577.18138426321</v>
      </c>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row>
    <row r="65" spans="1:60" x14ac:dyDescent="0.25">
      <c r="A65" t="s">
        <v>98</v>
      </c>
      <c r="B65" s="2" t="s">
        <v>196</v>
      </c>
      <c r="C65" s="2" t="s">
        <v>158</v>
      </c>
      <c r="D65" s="26">
        <v>92315.157244970906</v>
      </c>
      <c r="E65" s="26">
        <v>92476.691983816097</v>
      </c>
      <c r="F65" s="26">
        <v>93239.041488727496</v>
      </c>
      <c r="G65" s="26">
        <v>93419.2061451224</v>
      </c>
      <c r="H65" s="26">
        <v>91955.624161838394</v>
      </c>
      <c r="I65" s="26">
        <v>90803.543435796295</v>
      </c>
      <c r="J65" s="26">
        <v>92342.9848639884</v>
      </c>
      <c r="K65" s="26">
        <v>95173.498540640605</v>
      </c>
      <c r="L65" s="26">
        <v>98100.129968642199</v>
      </c>
      <c r="M65" s="26">
        <v>102080.45976331641</v>
      </c>
      <c r="N65" s="26">
        <v>105411.7893013693</v>
      </c>
      <c r="O65" s="26">
        <v>108127.82040419601</v>
      </c>
      <c r="P65" s="26">
        <v>110096.9706761022</v>
      </c>
      <c r="Q65" s="26">
        <v>111743.39336430421</v>
      </c>
      <c r="R65" s="26">
        <v>112705.0828559439</v>
      </c>
      <c r="S65" s="26">
        <v>113334.30700191121</v>
      </c>
      <c r="T65" s="26">
        <v>113575.6879158568</v>
      </c>
      <c r="U65" s="26">
        <v>113039.67103703049</v>
      </c>
      <c r="V65" s="26">
        <v>112610.04545363459</v>
      </c>
      <c r="W65" s="26">
        <v>111963.93674040631</v>
      </c>
      <c r="X65" s="26">
        <v>111439.2221105038</v>
      </c>
      <c r="Y65" s="26">
        <v>110961.4960631196</v>
      </c>
      <c r="Z65" s="26">
        <v>111819.1104753632</v>
      </c>
      <c r="AA65" s="26">
        <v>113116.16459989721</v>
      </c>
      <c r="AB65" s="26">
        <v>114618.74184711371</v>
      </c>
      <c r="AC65" s="26">
        <v>116136.3559067849</v>
      </c>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row>
    <row r="66" spans="1:60" x14ac:dyDescent="0.25">
      <c r="A66" t="s">
        <v>98</v>
      </c>
      <c r="B66" s="2" t="s">
        <v>196</v>
      </c>
      <c r="C66" s="2" t="s">
        <v>159</v>
      </c>
      <c r="D66" s="26">
        <v>107863.5530933931</v>
      </c>
      <c r="E66" s="26">
        <v>111124.89057865601</v>
      </c>
      <c r="F66" s="26">
        <v>114230.55851336861</v>
      </c>
      <c r="G66" s="26">
        <v>114859.1930310935</v>
      </c>
      <c r="H66" s="26">
        <v>109613.12467993981</v>
      </c>
      <c r="I66" s="26">
        <v>105413.80845504851</v>
      </c>
      <c r="J66" s="26">
        <v>101056.267390775</v>
      </c>
      <c r="K66" s="26">
        <v>99236.290363216889</v>
      </c>
      <c r="L66" s="26">
        <v>99524.242574934702</v>
      </c>
      <c r="M66" s="26">
        <v>101477.4606465423</v>
      </c>
      <c r="N66" s="26">
        <v>104131.56837892199</v>
      </c>
      <c r="O66" s="26">
        <v>108526.3166051281</v>
      </c>
      <c r="P66" s="26">
        <v>112751.3585563266</v>
      </c>
      <c r="Q66" s="26">
        <v>116303.5036673548</v>
      </c>
      <c r="R66" s="26">
        <v>119882.61765401739</v>
      </c>
      <c r="S66" s="26">
        <v>122873.5687552873</v>
      </c>
      <c r="T66" s="26">
        <v>125213.28595801292</v>
      </c>
      <c r="U66" s="26">
        <v>127109.64485198152</v>
      </c>
      <c r="V66" s="26">
        <v>128628.23728316188</v>
      </c>
      <c r="W66" s="26">
        <v>129644.78941126649</v>
      </c>
      <c r="X66" s="26">
        <v>130458.1389418451</v>
      </c>
      <c r="Y66" s="26">
        <v>130950.12966540341</v>
      </c>
      <c r="Z66" s="26">
        <v>130614.85233403722</v>
      </c>
      <c r="AA66" s="26">
        <v>130522.74517498238</v>
      </c>
      <c r="AB66" s="26">
        <v>130189.83703368998</v>
      </c>
      <c r="AC66" s="26">
        <v>129918.4038394482</v>
      </c>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row>
    <row r="67" spans="1:60" x14ac:dyDescent="0.25">
      <c r="A67" t="s">
        <v>98</v>
      </c>
      <c r="B67" s="2" t="s">
        <v>196</v>
      </c>
      <c r="C67" s="2" t="s">
        <v>160</v>
      </c>
      <c r="D67" s="26">
        <v>122603.94988092162</v>
      </c>
      <c r="E67" s="26">
        <v>126942.32592882971</v>
      </c>
      <c r="F67" s="26">
        <v>129756.9017168812</v>
      </c>
      <c r="G67" s="26">
        <v>131832.96242780841</v>
      </c>
      <c r="H67" s="26">
        <v>129592.44189272379</v>
      </c>
      <c r="I67" s="26">
        <v>125591.47375282121</v>
      </c>
      <c r="J67" s="26">
        <v>121853.99983322041</v>
      </c>
      <c r="K67" s="26">
        <v>119098.8140885691</v>
      </c>
      <c r="L67" s="26">
        <v>117842.1668742622</v>
      </c>
      <c r="M67" s="26">
        <v>118830.1622639113</v>
      </c>
      <c r="N67" s="26">
        <v>120298.17436104571</v>
      </c>
      <c r="O67" s="26">
        <v>121578.0256156706</v>
      </c>
      <c r="P67" s="26">
        <v>123213.70898674201</v>
      </c>
      <c r="Q67" s="26">
        <v>125244.6152021155</v>
      </c>
      <c r="R67" s="26">
        <v>127259.1612795918</v>
      </c>
      <c r="S67" s="26">
        <v>130075.2317824421</v>
      </c>
      <c r="T67" s="26">
        <v>134137.057504164</v>
      </c>
      <c r="U67" s="26">
        <v>138312.18827326008</v>
      </c>
      <c r="V67" s="26">
        <v>141816.25044200939</v>
      </c>
      <c r="W67" s="26">
        <v>145208.75730203849</v>
      </c>
      <c r="X67" s="26">
        <v>147919.38868050772</v>
      </c>
      <c r="Y67" s="26">
        <v>150193.68964883569</v>
      </c>
      <c r="Z67" s="26">
        <v>151986.52253200591</v>
      </c>
      <c r="AA67" s="26">
        <v>153602.53436157521</v>
      </c>
      <c r="AB67" s="26">
        <v>154755.3613318938</v>
      </c>
      <c r="AC67" s="26">
        <v>156008.21505402302</v>
      </c>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row>
    <row r="68" spans="1:60" x14ac:dyDescent="0.25">
      <c r="A68" t="s">
        <v>98</v>
      </c>
      <c r="B68" s="2" t="s">
        <v>196</v>
      </c>
      <c r="C68" s="2" t="s">
        <v>161</v>
      </c>
      <c r="D68" s="26">
        <v>126585.7170207053</v>
      </c>
      <c r="E68" s="26">
        <v>131012.57900526799</v>
      </c>
      <c r="F68" s="26">
        <v>133578.7040284393</v>
      </c>
      <c r="G68" s="26">
        <v>136309.7674301395</v>
      </c>
      <c r="H68" s="26">
        <v>137905.53195675398</v>
      </c>
      <c r="I68" s="26">
        <v>136010.87041716909</v>
      </c>
      <c r="J68" s="26">
        <v>133537.41967822399</v>
      </c>
      <c r="K68" s="26">
        <v>131792.30781801199</v>
      </c>
      <c r="L68" s="26">
        <v>130896.43741625921</v>
      </c>
      <c r="M68" s="26">
        <v>131419.14030903482</v>
      </c>
      <c r="N68" s="26">
        <v>132050.00015590672</v>
      </c>
      <c r="O68" s="26">
        <v>133142.6152587118</v>
      </c>
      <c r="P68" s="26">
        <v>133561.33020845501</v>
      </c>
      <c r="Q68" s="26">
        <v>134108.67588026391</v>
      </c>
      <c r="R68" s="26">
        <v>135133.43874592049</v>
      </c>
      <c r="S68" s="26">
        <v>136692.0873468678</v>
      </c>
      <c r="T68" s="26">
        <v>137951.024925832</v>
      </c>
      <c r="U68" s="26">
        <v>139927.5141787281</v>
      </c>
      <c r="V68" s="26">
        <v>142119.95512212819</v>
      </c>
      <c r="W68" s="26">
        <v>144299.08036957041</v>
      </c>
      <c r="X68" s="26">
        <v>147035.3230887687</v>
      </c>
      <c r="Y68" s="26">
        <v>150948.30950646021</v>
      </c>
      <c r="Z68" s="26">
        <v>154742.4682190858</v>
      </c>
      <c r="AA68" s="26">
        <v>158150.01577077989</v>
      </c>
      <c r="AB68" s="26">
        <v>161292.67101240571</v>
      </c>
      <c r="AC68" s="26">
        <v>163966.6775070338</v>
      </c>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row>
    <row r="69" spans="1:60" x14ac:dyDescent="0.25">
      <c r="A69" t="s">
        <v>98</v>
      </c>
      <c r="B69" s="2" t="s">
        <v>196</v>
      </c>
      <c r="C69" s="2" t="s">
        <v>162</v>
      </c>
      <c r="D69" s="26">
        <v>111218.9311673919</v>
      </c>
      <c r="E69" s="26">
        <v>117534.88269323621</v>
      </c>
      <c r="F69" s="26">
        <v>123546.8350301614</v>
      </c>
      <c r="G69" s="26">
        <v>129314.9140895445</v>
      </c>
      <c r="H69" s="26">
        <v>133886.56888817411</v>
      </c>
      <c r="I69" s="26">
        <v>133829.48210196439</v>
      </c>
      <c r="J69" s="26">
        <v>132726.72357068691</v>
      </c>
      <c r="K69" s="26">
        <v>131831.21365160411</v>
      </c>
      <c r="L69" s="26">
        <v>131804.68410972241</v>
      </c>
      <c r="M69" s="26">
        <v>133424.14786597862</v>
      </c>
      <c r="N69" s="26">
        <v>134735.87908563751</v>
      </c>
      <c r="O69" s="26">
        <v>136189.39202569731</v>
      </c>
      <c r="P69" s="26">
        <v>137024.14898635919</v>
      </c>
      <c r="Q69" s="26">
        <v>137785.11240191798</v>
      </c>
      <c r="R69" s="26">
        <v>138464.25285634529</v>
      </c>
      <c r="S69" s="26">
        <v>139263.0037136107</v>
      </c>
      <c r="T69" s="26">
        <v>140193.99028374301</v>
      </c>
      <c r="U69" s="26">
        <v>140951.48172099781</v>
      </c>
      <c r="V69" s="26">
        <v>141727.52079993809</v>
      </c>
      <c r="W69" s="26">
        <v>142916.36364700229</v>
      </c>
      <c r="X69" s="26">
        <v>144423.01587261149</v>
      </c>
      <c r="Y69" s="26">
        <v>145796.30946276861</v>
      </c>
      <c r="Z69" s="26">
        <v>147633.37121701709</v>
      </c>
      <c r="AA69" s="26">
        <v>149797.12875768568</v>
      </c>
      <c r="AB69" s="26">
        <v>151850.41482025789</v>
      </c>
      <c r="AC69" s="26">
        <v>154545.81897998121</v>
      </c>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row>
    <row r="70" spans="1:60" x14ac:dyDescent="0.25">
      <c r="A70" t="s">
        <v>98</v>
      </c>
      <c r="B70" s="2" t="s">
        <v>196</v>
      </c>
      <c r="C70" s="2" t="s">
        <v>163</v>
      </c>
      <c r="D70" s="26">
        <v>100449.4670366925</v>
      </c>
      <c r="E70" s="26">
        <v>101320.72457541589</v>
      </c>
      <c r="F70" s="26">
        <v>102834.84598556539</v>
      </c>
      <c r="G70" s="26">
        <v>104913.5711133221</v>
      </c>
      <c r="H70" s="26">
        <v>108602.8201842689</v>
      </c>
      <c r="I70" s="26">
        <v>112052.47291968259</v>
      </c>
      <c r="J70" s="26">
        <v>115434.64127851459</v>
      </c>
      <c r="K70" s="26">
        <v>119321.67870069871</v>
      </c>
      <c r="L70" s="26">
        <v>123096.37960911349</v>
      </c>
      <c r="M70" s="26">
        <v>126217.51785131451</v>
      </c>
      <c r="N70" s="26">
        <v>128257.84597484619</v>
      </c>
      <c r="O70" s="26">
        <v>129619.28887846222</v>
      </c>
      <c r="P70" s="26">
        <v>130401.4128034125</v>
      </c>
      <c r="Q70" s="26">
        <v>131401.02523441339</v>
      </c>
      <c r="R70" s="26">
        <v>133005.83566698269</v>
      </c>
      <c r="S70" s="26">
        <v>134354.6496949915</v>
      </c>
      <c r="T70" s="26">
        <v>135696.67728360361</v>
      </c>
      <c r="U70" s="26">
        <v>136751.33025704612</v>
      </c>
      <c r="V70" s="26">
        <v>137702.275087166</v>
      </c>
      <c r="W70" s="26">
        <v>138538.0027631211</v>
      </c>
      <c r="X70" s="26">
        <v>139317.80712876</v>
      </c>
      <c r="Y70" s="26">
        <v>140275.19055382031</v>
      </c>
      <c r="Z70" s="26">
        <v>140978.52190384408</v>
      </c>
      <c r="AA70" s="26">
        <v>141787.3642436885</v>
      </c>
      <c r="AB70" s="26">
        <v>142857.75082994782</v>
      </c>
      <c r="AC70" s="26">
        <v>144345.51158752129</v>
      </c>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row>
    <row r="71" spans="1:60" x14ac:dyDescent="0.25">
      <c r="A71" t="s">
        <v>98</v>
      </c>
      <c r="B71" s="2" t="s">
        <v>196</v>
      </c>
      <c r="C71" s="2" t="s">
        <v>164</v>
      </c>
      <c r="D71" s="26">
        <v>92386.768410304008</v>
      </c>
      <c r="E71" s="26">
        <v>95140.808382965508</v>
      </c>
      <c r="F71" s="26">
        <v>96961.620678541207</v>
      </c>
      <c r="G71" s="26">
        <v>98270.804305899699</v>
      </c>
      <c r="H71" s="26">
        <v>99332.723727738514</v>
      </c>
      <c r="I71" s="26">
        <v>98695.305778898095</v>
      </c>
      <c r="J71" s="26">
        <v>98421.106995589405</v>
      </c>
      <c r="K71" s="26">
        <v>99128.821651281294</v>
      </c>
      <c r="L71" s="26">
        <v>100612.48496232161</v>
      </c>
      <c r="M71" s="26">
        <v>103558.7817156339</v>
      </c>
      <c r="N71" s="26">
        <v>107396.6432583618</v>
      </c>
      <c r="O71" s="26">
        <v>111535.6767094051</v>
      </c>
      <c r="P71" s="26">
        <v>115749.75107062669</v>
      </c>
      <c r="Q71" s="26">
        <v>119554.87056528698</v>
      </c>
      <c r="R71" s="26">
        <v>122429.83372335591</v>
      </c>
      <c r="S71" s="26">
        <v>124464.9384219483</v>
      </c>
      <c r="T71" s="26">
        <v>125743.03999948999</v>
      </c>
      <c r="U71" s="26">
        <v>126699.42863462921</v>
      </c>
      <c r="V71" s="26">
        <v>127806.93900711549</v>
      </c>
      <c r="W71" s="26">
        <v>129464.0634674004</v>
      </c>
      <c r="X71" s="26">
        <v>130746.40598416289</v>
      </c>
      <c r="Y71" s="26">
        <v>132096.2305142289</v>
      </c>
      <c r="Z71" s="26">
        <v>133086.64188568521</v>
      </c>
      <c r="AA71" s="26">
        <v>134056.44166292012</v>
      </c>
      <c r="AB71" s="26">
        <v>134803.8699254767</v>
      </c>
      <c r="AC71" s="26">
        <v>135600.2743204642</v>
      </c>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row>
    <row r="72" spans="1:60" x14ac:dyDescent="0.25">
      <c r="A72" t="s">
        <v>98</v>
      </c>
      <c r="B72" s="2" t="s">
        <v>196</v>
      </c>
      <c r="C72" s="2" t="s">
        <v>165</v>
      </c>
      <c r="D72" s="26">
        <v>89294.529676033606</v>
      </c>
      <c r="E72" s="26">
        <v>88636.746043958192</v>
      </c>
      <c r="F72" s="26">
        <v>88242.332957167295</v>
      </c>
      <c r="G72" s="26">
        <v>87949.584451653107</v>
      </c>
      <c r="H72" s="26">
        <v>89292.80711164129</v>
      </c>
      <c r="I72" s="26">
        <v>91150.095765605598</v>
      </c>
      <c r="J72" s="26">
        <v>93397.169862800001</v>
      </c>
      <c r="K72" s="26">
        <v>94681.28726017219</v>
      </c>
      <c r="L72" s="26">
        <v>95979.2574606243</v>
      </c>
      <c r="M72" s="26">
        <v>96885.958836461388</v>
      </c>
      <c r="N72" s="26">
        <v>96805.875042066094</v>
      </c>
      <c r="O72" s="26">
        <v>97096.6811350231</v>
      </c>
      <c r="P72" s="26">
        <v>98020.527285171906</v>
      </c>
      <c r="Q72" s="26">
        <v>99515.3724594987</v>
      </c>
      <c r="R72" s="26">
        <v>102028.68637087529</v>
      </c>
      <c r="S72" s="26">
        <v>105410.17559057281</v>
      </c>
      <c r="T72" s="26">
        <v>109081.4481151988</v>
      </c>
      <c r="U72" s="26">
        <v>113003.96729264069</v>
      </c>
      <c r="V72" s="26">
        <v>116556.2645502582</v>
      </c>
      <c r="W72" s="26">
        <v>119346.61463812951</v>
      </c>
      <c r="X72" s="26">
        <v>121334.89355147519</v>
      </c>
      <c r="Y72" s="26">
        <v>122665.19414123909</v>
      </c>
      <c r="Z72" s="26">
        <v>123634.36886498792</v>
      </c>
      <c r="AA72" s="26">
        <v>124770.01041284221</v>
      </c>
      <c r="AB72" s="26">
        <v>126332.91344235811</v>
      </c>
      <c r="AC72" s="26">
        <v>127617.26684680072</v>
      </c>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row>
    <row r="73" spans="1:60" x14ac:dyDescent="0.25">
      <c r="A73" t="s">
        <v>98</v>
      </c>
      <c r="B73" s="2" t="s">
        <v>196</v>
      </c>
      <c r="C73" s="2" t="s">
        <v>166</v>
      </c>
      <c r="D73" s="26">
        <v>81931.904502642996</v>
      </c>
      <c r="E73" s="26">
        <v>83799.299602600004</v>
      </c>
      <c r="F73" s="26">
        <v>84966.908972363104</v>
      </c>
      <c r="G73" s="26">
        <v>86585.838266297098</v>
      </c>
      <c r="H73" s="26">
        <v>87611.828847135708</v>
      </c>
      <c r="I73" s="26">
        <v>87147.785450239098</v>
      </c>
      <c r="J73" s="26">
        <v>85799.273474326095</v>
      </c>
      <c r="K73" s="26">
        <v>85232.303739872208</v>
      </c>
      <c r="L73" s="26">
        <v>85308.605150899093</v>
      </c>
      <c r="M73" s="26">
        <v>86761.678133907</v>
      </c>
      <c r="N73" s="26">
        <v>89336.486530922208</v>
      </c>
      <c r="O73" s="26">
        <v>92276.890570090007</v>
      </c>
      <c r="P73" s="26">
        <v>94018.278004650594</v>
      </c>
      <c r="Q73" s="26">
        <v>95469.489165141902</v>
      </c>
      <c r="R73" s="26">
        <v>96264.942252198991</v>
      </c>
      <c r="S73" s="26">
        <v>96094.102462682102</v>
      </c>
      <c r="T73" s="26">
        <v>96194.487406123299</v>
      </c>
      <c r="U73" s="26">
        <v>96990.342224518405</v>
      </c>
      <c r="V73" s="26">
        <v>98338.632700408692</v>
      </c>
      <c r="W73" s="26">
        <v>100640.2216417085</v>
      </c>
      <c r="X73" s="26">
        <v>103706.79812169001</v>
      </c>
      <c r="Y73" s="26">
        <v>107134.15285593701</v>
      </c>
      <c r="Z73" s="26">
        <v>110768.02620810611</v>
      </c>
      <c r="AA73" s="26">
        <v>114100.1746204868</v>
      </c>
      <c r="AB73" s="26">
        <v>116709.471643078</v>
      </c>
      <c r="AC73" s="26">
        <v>118670.69230273081</v>
      </c>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row>
    <row r="74" spans="1:60" x14ac:dyDescent="0.25">
      <c r="A74" t="s">
        <v>98</v>
      </c>
      <c r="B74" s="2" t="s">
        <v>196</v>
      </c>
      <c r="C74" s="2" t="s">
        <v>167</v>
      </c>
      <c r="D74" s="26">
        <v>69285.139847388695</v>
      </c>
      <c r="E74" s="26">
        <v>71520.325221256702</v>
      </c>
      <c r="F74" s="26">
        <v>73576.815450488808</v>
      </c>
      <c r="G74" s="26">
        <v>75250.613207104499</v>
      </c>
      <c r="H74" s="26">
        <v>78430.995772074602</v>
      </c>
      <c r="I74" s="26">
        <v>79425.493939180989</v>
      </c>
      <c r="J74" s="26">
        <v>80529.806361843701</v>
      </c>
      <c r="K74" s="26">
        <v>81685.318549039701</v>
      </c>
      <c r="L74" s="26">
        <v>83044.446971498503</v>
      </c>
      <c r="M74" s="26">
        <v>83294.120348657088</v>
      </c>
      <c r="N74" s="26">
        <v>83534.020333086504</v>
      </c>
      <c r="O74" s="26">
        <v>83138.609912961692</v>
      </c>
      <c r="P74" s="26">
        <v>83199.418028362605</v>
      </c>
      <c r="Q74" s="26">
        <v>83675.293122988791</v>
      </c>
      <c r="R74" s="26">
        <v>85147.67185173789</v>
      </c>
      <c r="S74" s="26">
        <v>87694.579884554201</v>
      </c>
      <c r="T74" s="26">
        <v>90468.744161557406</v>
      </c>
      <c r="U74" s="26">
        <v>92193.635600250404</v>
      </c>
      <c r="V74" s="26">
        <v>93568.634072960398</v>
      </c>
      <c r="W74" s="26">
        <v>94329.440965456801</v>
      </c>
      <c r="X74" s="26">
        <v>94124.6443812613</v>
      </c>
      <c r="Y74" s="26">
        <v>94181.594091152001</v>
      </c>
      <c r="Z74" s="26">
        <v>94850.388814513804</v>
      </c>
      <c r="AA74" s="26">
        <v>96066.586853356304</v>
      </c>
      <c r="AB74" s="26">
        <v>98114.162984228096</v>
      </c>
      <c r="AC74" s="26">
        <v>100921.0243917586</v>
      </c>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row>
    <row r="75" spans="1:60" x14ac:dyDescent="0.25">
      <c r="A75" t="s">
        <v>98</v>
      </c>
      <c r="B75" s="2" t="s">
        <v>196</v>
      </c>
      <c r="C75" s="2" t="s">
        <v>168</v>
      </c>
      <c r="D75" s="26">
        <v>58829.697699298194</v>
      </c>
      <c r="E75" s="26">
        <v>59244.457649186304</v>
      </c>
      <c r="F75" s="26">
        <v>59526.637548818704</v>
      </c>
      <c r="G75" s="26">
        <v>61268.357565310202</v>
      </c>
      <c r="H75" s="26">
        <v>64078.081322627797</v>
      </c>
      <c r="I75" s="26">
        <v>65603.535205257998</v>
      </c>
      <c r="J75" s="26">
        <v>67457.307337087594</v>
      </c>
      <c r="K75" s="26">
        <v>69441.682293641206</v>
      </c>
      <c r="L75" s="26">
        <v>70725.182137538097</v>
      </c>
      <c r="M75" s="26">
        <v>72424.216597667895</v>
      </c>
      <c r="N75" s="26">
        <v>74032.546591476406</v>
      </c>
      <c r="O75" s="26">
        <v>75762.337003204404</v>
      </c>
      <c r="P75" s="26">
        <v>77328.572924495311</v>
      </c>
      <c r="Q75" s="26">
        <v>78906.736078611808</v>
      </c>
      <c r="R75" s="26">
        <v>79268.0163766349</v>
      </c>
      <c r="S75" s="26">
        <v>79572.126236787008</v>
      </c>
      <c r="T75" s="26">
        <v>79317.948041766896</v>
      </c>
      <c r="U75" s="26">
        <v>79518.92316499821</v>
      </c>
      <c r="V75" s="26">
        <v>80103.530276581805</v>
      </c>
      <c r="W75" s="26">
        <v>81574.395409575605</v>
      </c>
      <c r="X75" s="26">
        <v>83985.761236011196</v>
      </c>
      <c r="Y75" s="26">
        <v>86586.158421300395</v>
      </c>
      <c r="Z75" s="26">
        <v>88186.970369175906</v>
      </c>
      <c r="AA75" s="26">
        <v>89453.76567440611</v>
      </c>
      <c r="AB75" s="26">
        <v>90119.282262887995</v>
      </c>
      <c r="AC75" s="26">
        <v>89944.081989980099</v>
      </c>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row>
    <row r="76" spans="1:60" x14ac:dyDescent="0.25">
      <c r="A76" t="s">
        <v>98</v>
      </c>
      <c r="B76" s="2" t="s">
        <v>196</v>
      </c>
      <c r="C76" s="2" t="s">
        <v>169</v>
      </c>
      <c r="D76" s="26">
        <v>42478.965700021705</v>
      </c>
      <c r="E76" s="26">
        <v>45699.612882349116</v>
      </c>
      <c r="F76" s="26">
        <v>48648.555607139941</v>
      </c>
      <c r="G76" s="26">
        <v>50308.094025690189</v>
      </c>
      <c r="H76" s="26">
        <v>53106.587637719495</v>
      </c>
      <c r="I76" s="26">
        <v>54507.606325854103</v>
      </c>
      <c r="J76" s="26">
        <v>54555.515843223606</v>
      </c>
      <c r="K76" s="26">
        <v>54964.553907378897</v>
      </c>
      <c r="L76" s="26">
        <v>56434.936319160995</v>
      </c>
      <c r="M76" s="26">
        <v>57984.617918365591</v>
      </c>
      <c r="N76" s="26">
        <v>59754.065602281305</v>
      </c>
      <c r="O76" s="26">
        <v>61909.921685020905</v>
      </c>
      <c r="P76" s="26">
        <v>64041.781913533392</v>
      </c>
      <c r="Q76" s="26">
        <v>65472.883028712895</v>
      </c>
      <c r="R76" s="26">
        <v>67090.240570807</v>
      </c>
      <c r="S76" s="26">
        <v>68662.766012574793</v>
      </c>
      <c r="T76" s="26">
        <v>70274.801156236499</v>
      </c>
      <c r="U76" s="26">
        <v>71783.744300406994</v>
      </c>
      <c r="V76" s="26">
        <v>73314.785778902005</v>
      </c>
      <c r="W76" s="26">
        <v>73775.224046315503</v>
      </c>
      <c r="X76" s="26">
        <v>74105.638936779607</v>
      </c>
      <c r="Y76" s="26">
        <v>73990.845115284901</v>
      </c>
      <c r="Z76" s="26">
        <v>74231.048992381606</v>
      </c>
      <c r="AA76" s="26">
        <v>74836.888943452897</v>
      </c>
      <c r="AB76" s="26">
        <v>76213.761769137098</v>
      </c>
      <c r="AC76" s="26">
        <v>78472.975975672991</v>
      </c>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row>
    <row r="77" spans="1:60" x14ac:dyDescent="0.25">
      <c r="A77" t="s">
        <v>98</v>
      </c>
      <c r="B77" s="2" t="s">
        <v>196</v>
      </c>
      <c r="C77" s="2" t="s">
        <v>170</v>
      </c>
      <c r="D77" s="26">
        <v>30958.039730745026</v>
      </c>
      <c r="E77" s="26">
        <v>31757.48733137111</v>
      </c>
      <c r="F77" s="26">
        <v>32822.502958846751</v>
      </c>
      <c r="G77" s="26">
        <v>34452.4914912764</v>
      </c>
      <c r="H77" s="26">
        <v>36145.986952484942</v>
      </c>
      <c r="I77" s="26">
        <v>37993.546398406485</v>
      </c>
      <c r="J77" s="26">
        <v>40780.659625831897</v>
      </c>
      <c r="K77" s="26">
        <v>43638.773878775915</v>
      </c>
      <c r="L77" s="26">
        <v>45201.748416408758</v>
      </c>
      <c r="M77" s="26">
        <v>47153.040734316899</v>
      </c>
      <c r="N77" s="26">
        <v>48627.636556287776</v>
      </c>
      <c r="O77" s="26">
        <v>48958.798971704346</v>
      </c>
      <c r="P77" s="26">
        <v>49601.057819930982</v>
      </c>
      <c r="Q77" s="26">
        <v>51056.14765312396</v>
      </c>
      <c r="R77" s="26">
        <v>52491.051545977316</v>
      </c>
      <c r="S77" s="26">
        <v>54134.432955623903</v>
      </c>
      <c r="T77" s="26">
        <v>56089.000453023094</v>
      </c>
      <c r="U77" s="26">
        <v>58054.709783446306</v>
      </c>
      <c r="V77" s="26">
        <v>59452.585009815499</v>
      </c>
      <c r="W77" s="26">
        <v>61012.565066380601</v>
      </c>
      <c r="X77" s="26">
        <v>62519.869293444004</v>
      </c>
      <c r="Y77" s="26">
        <v>64064.269303457302</v>
      </c>
      <c r="Z77" s="26">
        <v>65487.2956029009</v>
      </c>
      <c r="AA77" s="26">
        <v>66936.221595899202</v>
      </c>
      <c r="AB77" s="26">
        <v>67415.798093015997</v>
      </c>
      <c r="AC77" s="26">
        <v>67771.622439798899</v>
      </c>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row>
    <row r="78" spans="1:60" x14ac:dyDescent="0.25">
      <c r="A78" t="s">
        <v>98</v>
      </c>
      <c r="B78" s="2" t="s">
        <v>196</v>
      </c>
      <c r="C78" s="2" t="s">
        <v>171</v>
      </c>
      <c r="D78" s="26">
        <v>21421.616348611569</v>
      </c>
      <c r="E78" s="26">
        <v>22098.120569508887</v>
      </c>
      <c r="F78" s="26">
        <v>22814.622795832347</v>
      </c>
      <c r="G78" s="26">
        <v>23716.804932247858</v>
      </c>
      <c r="H78" s="26">
        <v>24763.217319353171</v>
      </c>
      <c r="I78" s="26">
        <v>25429.170256210851</v>
      </c>
      <c r="J78" s="26">
        <v>26193.726013107091</v>
      </c>
      <c r="K78" s="26">
        <v>27069.813734830219</v>
      </c>
      <c r="L78" s="26">
        <v>28489.658394341739</v>
      </c>
      <c r="M78" s="26">
        <v>29842.118837323829</v>
      </c>
      <c r="N78" s="26">
        <v>31551.282487973167</v>
      </c>
      <c r="O78" s="26">
        <v>34081.545238745377</v>
      </c>
      <c r="P78" s="26">
        <v>36580.805338460937</v>
      </c>
      <c r="Q78" s="26">
        <v>38031.327969879771</v>
      </c>
      <c r="R78" s="26">
        <v>39735.6805352347</v>
      </c>
      <c r="S78" s="26">
        <v>41086.954096147936</v>
      </c>
      <c r="T78" s="26">
        <v>41474.111723754344</v>
      </c>
      <c r="U78" s="26">
        <v>42191.952326498387</v>
      </c>
      <c r="V78" s="26">
        <v>43531.782887351379</v>
      </c>
      <c r="W78" s="26">
        <v>44877.868221896424</v>
      </c>
      <c r="X78" s="26">
        <v>46390.582549740604</v>
      </c>
      <c r="Y78" s="26">
        <v>48165.212800667767</v>
      </c>
      <c r="Z78" s="26">
        <v>49932.731593211029</v>
      </c>
      <c r="AA78" s="26">
        <v>51257.924704604615</v>
      </c>
      <c r="AB78" s="26">
        <v>52715.08806891206</v>
      </c>
      <c r="AC78" s="26">
        <v>54160.363921925549</v>
      </c>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row>
    <row r="79" spans="1:60" x14ac:dyDescent="0.25">
      <c r="A79" t="s">
        <v>98</v>
      </c>
      <c r="B79" s="2" t="s">
        <v>196</v>
      </c>
      <c r="C79" s="2" t="s">
        <v>172</v>
      </c>
      <c r="D79" s="26">
        <v>18462.879084398213</v>
      </c>
      <c r="E79" s="26">
        <v>19057.684598278771</v>
      </c>
      <c r="F79" s="26">
        <v>19503.201686125431</v>
      </c>
      <c r="G79" s="26">
        <v>20246.05973699403</v>
      </c>
      <c r="H79" s="26">
        <v>21056.616615570529</v>
      </c>
      <c r="I79" s="26">
        <v>21821.954583901032</v>
      </c>
      <c r="J79" s="26">
        <v>22473.04864016053</v>
      </c>
      <c r="K79" s="26">
        <v>23164.572306493297</v>
      </c>
      <c r="L79" s="26">
        <v>23978.499732554221</v>
      </c>
      <c r="M79" s="26">
        <v>24893.436283766088</v>
      </c>
      <c r="N79" s="26">
        <v>25896.85962384981</v>
      </c>
      <c r="O79" s="26">
        <v>26892.735134587878</v>
      </c>
      <c r="P79" s="26">
        <v>27932.828707563254</v>
      </c>
      <c r="Q79" s="26">
        <v>29405.033675141302</v>
      </c>
      <c r="R79" s="26">
        <v>30885.118816273378</v>
      </c>
      <c r="S79" s="26">
        <v>32638.684260917027</v>
      </c>
      <c r="T79" s="26">
        <v>34948.650510706611</v>
      </c>
      <c r="U79" s="26">
        <v>37218.293297296987</v>
      </c>
      <c r="V79" s="26">
        <v>39117.520433668709</v>
      </c>
      <c r="W79" s="26">
        <v>41164.942819795353</v>
      </c>
      <c r="X79" s="26">
        <v>43157.581550879098</v>
      </c>
      <c r="Y79" s="26">
        <v>44933.659248342738</v>
      </c>
      <c r="Z79" s="26">
        <v>46850.206895296724</v>
      </c>
      <c r="AA79" s="26">
        <v>48872.302677123895</v>
      </c>
      <c r="AB79" s="26">
        <v>50993.988654771398</v>
      </c>
      <c r="AC79" s="26">
        <v>53187.5827212554</v>
      </c>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row>
    <row r="80" spans="1:60" x14ac:dyDescent="0.25">
      <c r="A80" t="s">
        <v>98</v>
      </c>
      <c r="B80" s="2" t="s">
        <v>197</v>
      </c>
      <c r="C80" s="2" t="s">
        <v>155</v>
      </c>
      <c r="D80" s="26">
        <v>120.25922757299</v>
      </c>
      <c r="E80" s="26">
        <v>125.168273466508</v>
      </c>
      <c r="F80" s="26">
        <v>122.309362941023</v>
      </c>
      <c r="G80" s="26">
        <v>119.420155263203</v>
      </c>
      <c r="H80" s="26">
        <v>115.69938110897399</v>
      </c>
      <c r="I80" s="26">
        <v>109.40268802698</v>
      </c>
      <c r="J80" s="26">
        <v>104.507136881278</v>
      </c>
      <c r="K80" s="26">
        <v>101.954430846709</v>
      </c>
      <c r="L80" s="26">
        <v>101.67228489041899</v>
      </c>
      <c r="M80" s="26">
        <v>102.93525966404999</v>
      </c>
      <c r="N80" s="26">
        <v>104.372474413641</v>
      </c>
      <c r="O80" s="26">
        <v>107.313071064466</v>
      </c>
      <c r="P80" s="26">
        <v>107.8233847258</v>
      </c>
      <c r="Q80" s="26">
        <v>107.85592686910999</v>
      </c>
      <c r="R80" s="26">
        <v>107.996966949617</v>
      </c>
      <c r="S80" s="26">
        <v>108.130746954397</v>
      </c>
      <c r="T80" s="26">
        <v>108.590071749229</v>
      </c>
      <c r="U80" s="26">
        <v>109.130901940968</v>
      </c>
      <c r="V80" s="26">
        <v>109.866330678707</v>
      </c>
      <c r="W80" s="26">
        <v>110.62145987742601</v>
      </c>
      <c r="X80" s="26">
        <v>111.48575238653299</v>
      </c>
      <c r="Y80" s="26">
        <v>112.35823793222799</v>
      </c>
      <c r="Z80" s="26">
        <v>113.27064964008601</v>
      </c>
      <c r="AA80" s="26">
        <v>114.134390013417</v>
      </c>
      <c r="AB80" s="26">
        <v>115.09384960686999</v>
      </c>
      <c r="AC80" s="26">
        <v>115.81329118748</v>
      </c>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row>
    <row r="81" spans="1:60" x14ac:dyDescent="0.25">
      <c r="A81" t="s">
        <v>98</v>
      </c>
      <c r="B81" s="2" t="s">
        <v>197</v>
      </c>
      <c r="C81" s="2" t="s">
        <v>156</v>
      </c>
      <c r="D81" s="26">
        <v>35.374875882978998</v>
      </c>
      <c r="E81" s="26">
        <v>36.893929383047499</v>
      </c>
      <c r="F81" s="26">
        <v>37.9499249730803</v>
      </c>
      <c r="G81" s="26">
        <v>39.116022221984998</v>
      </c>
      <c r="H81" s="26">
        <v>39.6301128594245</v>
      </c>
      <c r="I81" s="26">
        <v>39.404953737468396</v>
      </c>
      <c r="J81" s="26">
        <v>38.587301057302803</v>
      </c>
      <c r="K81" s="26">
        <v>37.483029726333697</v>
      </c>
      <c r="L81" s="26">
        <v>36.128655535647802</v>
      </c>
      <c r="M81" s="26">
        <v>35.264326573533502</v>
      </c>
      <c r="N81" s="26">
        <v>34.729271505097103</v>
      </c>
      <c r="O81" s="26">
        <v>34.2616966051826</v>
      </c>
      <c r="P81" s="26">
        <v>34.258425600944904</v>
      </c>
      <c r="Q81" s="26">
        <v>34.875695868704497</v>
      </c>
      <c r="R81" s="26">
        <v>35.470851321685103</v>
      </c>
      <c r="S81" s="26">
        <v>36.269444403917397</v>
      </c>
      <c r="T81" s="26">
        <v>36.937425625696001</v>
      </c>
      <c r="U81" s="26">
        <v>37.653160049740002</v>
      </c>
      <c r="V81" s="26">
        <v>37.819519631315998</v>
      </c>
      <c r="W81" s="26">
        <v>38.282906952637198</v>
      </c>
      <c r="X81" s="26">
        <v>38.565029052324299</v>
      </c>
      <c r="Y81" s="26">
        <v>39.326872678510803</v>
      </c>
      <c r="Z81" s="26">
        <v>39.793511803446201</v>
      </c>
      <c r="AA81" s="26">
        <v>40.782797462636303</v>
      </c>
      <c r="AB81" s="26">
        <v>41.4298041968013</v>
      </c>
      <c r="AC81" s="26">
        <v>42.468101874250301</v>
      </c>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row>
    <row r="82" spans="1:60" x14ac:dyDescent="0.25">
      <c r="A82" t="s">
        <v>98</v>
      </c>
      <c r="B82" s="2" t="s">
        <v>197</v>
      </c>
      <c r="C82" s="2" t="s">
        <v>157</v>
      </c>
      <c r="D82" s="26">
        <v>115.71508752545407</v>
      </c>
      <c r="E82" s="26">
        <v>123.848830567961</v>
      </c>
      <c r="F82" s="26">
        <v>128.28758653398117</v>
      </c>
      <c r="G82" s="26">
        <v>138.69110949481373</v>
      </c>
      <c r="H82" s="26">
        <v>142.34532742524115</v>
      </c>
      <c r="I82" s="26">
        <v>150.04924619278262</v>
      </c>
      <c r="J82" s="26">
        <v>155.30609738129118</v>
      </c>
      <c r="K82" s="26">
        <v>158.71200147308861</v>
      </c>
      <c r="L82" s="26">
        <v>158.66363675180204</v>
      </c>
      <c r="M82" s="26">
        <v>162.76196751751837</v>
      </c>
      <c r="N82" s="26">
        <v>161.81806652678756</v>
      </c>
      <c r="O82" s="26">
        <v>160.5533240755791</v>
      </c>
      <c r="P82" s="26">
        <v>157.65080516243145</v>
      </c>
      <c r="Q82" s="26">
        <v>155.76548462855834</v>
      </c>
      <c r="R82" s="26">
        <v>153.10687122104375</v>
      </c>
      <c r="S82" s="26">
        <v>151.45347847926442</v>
      </c>
      <c r="T82" s="26">
        <v>149.36959997341205</v>
      </c>
      <c r="U82" s="26">
        <v>150.00954267322007</v>
      </c>
      <c r="V82" s="26">
        <v>152.38774508009732</v>
      </c>
      <c r="W82" s="26">
        <v>155.50496878133316</v>
      </c>
      <c r="X82" s="26">
        <v>158.49522737099957</v>
      </c>
      <c r="Y82" s="26">
        <v>161.89737021022327</v>
      </c>
      <c r="Z82" s="26">
        <v>164.13289260165956</v>
      </c>
      <c r="AA82" s="26">
        <v>166.22427011173551</v>
      </c>
      <c r="AB82" s="26">
        <v>168.46491350583344</v>
      </c>
      <c r="AC82" s="26">
        <v>171.62023540091252</v>
      </c>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row>
    <row r="83" spans="1:60" x14ac:dyDescent="0.25">
      <c r="A83" t="s">
        <v>98</v>
      </c>
      <c r="B83" s="2" t="s">
        <v>197</v>
      </c>
      <c r="C83" s="2" t="s">
        <v>158</v>
      </c>
      <c r="D83" s="26">
        <v>417.21642550722709</v>
      </c>
      <c r="E83" s="26">
        <v>421.34605095535869</v>
      </c>
      <c r="F83" s="26">
        <v>429.71950677438309</v>
      </c>
      <c r="G83" s="26">
        <v>438.47881969613087</v>
      </c>
      <c r="H83" s="26">
        <v>440.66838037491488</v>
      </c>
      <c r="I83" s="26">
        <v>457.2138967703907</v>
      </c>
      <c r="J83" s="26">
        <v>470.61197417177016</v>
      </c>
      <c r="K83" s="26">
        <v>478.81852352438636</v>
      </c>
      <c r="L83" s="26">
        <v>484.25768623721586</v>
      </c>
      <c r="M83" s="26">
        <v>497.92695231859187</v>
      </c>
      <c r="N83" s="26">
        <v>511.26567039869951</v>
      </c>
      <c r="O83" s="26">
        <v>521.69305353827724</v>
      </c>
      <c r="P83" s="26">
        <v>531.45900303310077</v>
      </c>
      <c r="Q83" s="26">
        <v>535.58991482360057</v>
      </c>
      <c r="R83" s="26">
        <v>539.21736736021182</v>
      </c>
      <c r="S83" s="26">
        <v>538.69632917149943</v>
      </c>
      <c r="T83" s="26">
        <v>536.31103938814806</v>
      </c>
      <c r="U83" s="26">
        <v>528.37683341620652</v>
      </c>
      <c r="V83" s="26">
        <v>525.12219731244352</v>
      </c>
      <c r="W83" s="26">
        <v>521.33124081770688</v>
      </c>
      <c r="X83" s="26">
        <v>518.08685205638926</v>
      </c>
      <c r="Y83" s="26">
        <v>514.8329464878924</v>
      </c>
      <c r="Z83" s="26">
        <v>518.75962571448156</v>
      </c>
      <c r="AA83" s="26">
        <v>526.13567635839172</v>
      </c>
      <c r="AB83" s="26">
        <v>534.67342742945016</v>
      </c>
      <c r="AC83" s="26">
        <v>545.20931896807406</v>
      </c>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row>
    <row r="84" spans="1:60" x14ac:dyDescent="0.25">
      <c r="A84" t="s">
        <v>98</v>
      </c>
      <c r="B84" s="2" t="s">
        <v>197</v>
      </c>
      <c r="C84" s="2" t="s">
        <v>159</v>
      </c>
      <c r="D84" s="26">
        <v>1048.1282838045154</v>
      </c>
      <c r="E84" s="26">
        <v>1028.3011284979698</v>
      </c>
      <c r="F84" s="26">
        <v>1042.8163276683538</v>
      </c>
      <c r="G84" s="26">
        <v>1049.2282902743389</v>
      </c>
      <c r="H84" s="26">
        <v>1014.3719258042363</v>
      </c>
      <c r="I84" s="26">
        <v>1037.9341973351839</v>
      </c>
      <c r="J84" s="26">
        <v>1055.467749432592</v>
      </c>
      <c r="K84" s="26">
        <v>1077.3513347615894</v>
      </c>
      <c r="L84" s="26">
        <v>1101.4514994658341</v>
      </c>
      <c r="M84" s="26">
        <v>1132.7718014270506</v>
      </c>
      <c r="N84" s="26">
        <v>1170.3456803839831</v>
      </c>
      <c r="O84" s="26">
        <v>1202.8270017488176</v>
      </c>
      <c r="P84" s="26">
        <v>1237.9302697935177</v>
      </c>
      <c r="Q84" s="26">
        <v>1263.3729936542036</v>
      </c>
      <c r="R84" s="26">
        <v>1293.2910431427133</v>
      </c>
      <c r="S84" s="26">
        <v>1320.5537881496984</v>
      </c>
      <c r="T84" s="26">
        <v>1339.4473483328766</v>
      </c>
      <c r="U84" s="26">
        <v>1360.0448241906176</v>
      </c>
      <c r="V84" s="26">
        <v>1377.4567450074715</v>
      </c>
      <c r="W84" s="26">
        <v>1387.339170979656</v>
      </c>
      <c r="X84" s="26">
        <v>1393.7976261097053</v>
      </c>
      <c r="Y84" s="26">
        <v>1394.5937826035852</v>
      </c>
      <c r="Z84" s="26">
        <v>1384.6432665436384</v>
      </c>
      <c r="AA84" s="26">
        <v>1381.4909794469054</v>
      </c>
      <c r="AB84" s="26">
        <v>1375.9958411252626</v>
      </c>
      <c r="AC84" s="26">
        <v>1372.4958014083104</v>
      </c>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row>
    <row r="85" spans="1:60" x14ac:dyDescent="0.25">
      <c r="A85" t="s">
        <v>98</v>
      </c>
      <c r="B85" s="2" t="s">
        <v>197</v>
      </c>
      <c r="C85" s="2" t="s">
        <v>160</v>
      </c>
      <c r="D85" s="26">
        <v>1102.2836464002505</v>
      </c>
      <c r="E85" s="26">
        <v>1116.0380904033918</v>
      </c>
      <c r="F85" s="26">
        <v>1134.6447440228408</v>
      </c>
      <c r="G85" s="26">
        <v>1151.9728271692629</v>
      </c>
      <c r="H85" s="26">
        <v>1114.275982157809</v>
      </c>
      <c r="I85" s="26">
        <v>1118.8518514409266</v>
      </c>
      <c r="J85" s="26">
        <v>1118.9123540253129</v>
      </c>
      <c r="K85" s="26">
        <v>1112.5205723676092</v>
      </c>
      <c r="L85" s="26">
        <v>1125.3413145567715</v>
      </c>
      <c r="M85" s="26">
        <v>1157.929357676114</v>
      </c>
      <c r="N85" s="26">
        <v>1205.3766861311763</v>
      </c>
      <c r="O85" s="26">
        <v>1225.5937625940705</v>
      </c>
      <c r="P85" s="26">
        <v>1246.5253560699</v>
      </c>
      <c r="Q85" s="26">
        <v>1264.1528419365222</v>
      </c>
      <c r="R85" s="26">
        <v>1280.4093456503792</v>
      </c>
      <c r="S85" s="26">
        <v>1304.053028719921</v>
      </c>
      <c r="T85" s="26">
        <v>1341.2356332322354</v>
      </c>
      <c r="U85" s="26">
        <v>1383.6121896800009</v>
      </c>
      <c r="V85" s="26">
        <v>1417.9109213559082</v>
      </c>
      <c r="W85" s="26">
        <v>1453.4866413435154</v>
      </c>
      <c r="X85" s="26">
        <v>1480.7808862795675</v>
      </c>
      <c r="Y85" s="26">
        <v>1501.0494348227151</v>
      </c>
      <c r="Z85" s="26">
        <v>1518.6544015197524</v>
      </c>
      <c r="AA85" s="26">
        <v>1536.7877694004137</v>
      </c>
      <c r="AB85" s="26">
        <v>1546.6238014839328</v>
      </c>
      <c r="AC85" s="26">
        <v>1561.6028933037023</v>
      </c>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row>
    <row r="86" spans="1:60" x14ac:dyDescent="0.25">
      <c r="A86" t="s">
        <v>98</v>
      </c>
      <c r="B86" s="2" t="s">
        <v>197</v>
      </c>
      <c r="C86" s="2" t="s">
        <v>161</v>
      </c>
      <c r="D86" s="26">
        <v>1115.8077402289325</v>
      </c>
      <c r="E86" s="26">
        <v>1155.1507935716406</v>
      </c>
      <c r="F86" s="26">
        <v>1175.7010355005896</v>
      </c>
      <c r="G86" s="26">
        <v>1187.2133938347972</v>
      </c>
      <c r="H86" s="26">
        <v>1183.9325066642052</v>
      </c>
      <c r="I86" s="26">
        <v>1165.2337749139094</v>
      </c>
      <c r="J86" s="26">
        <v>1137.3118279801561</v>
      </c>
      <c r="K86" s="26">
        <v>1117.9910940019031</v>
      </c>
      <c r="L86" s="26">
        <v>1116.8728552373159</v>
      </c>
      <c r="M86" s="26">
        <v>1131.4577200199169</v>
      </c>
      <c r="N86" s="26">
        <v>1167.6576596564162</v>
      </c>
      <c r="O86" s="26">
        <v>1187.5429299001821</v>
      </c>
      <c r="P86" s="26">
        <v>1201.4518029010922</v>
      </c>
      <c r="Q86" s="26">
        <v>1211.359651108967</v>
      </c>
      <c r="R86" s="26">
        <v>1224.7559834485253</v>
      </c>
      <c r="S86" s="26">
        <v>1240.4823064086602</v>
      </c>
      <c r="T86" s="26">
        <v>1255.3816542283519</v>
      </c>
      <c r="U86" s="26">
        <v>1277.5441812866461</v>
      </c>
      <c r="V86" s="26">
        <v>1299.5693162183609</v>
      </c>
      <c r="W86" s="26">
        <v>1322.607384379394</v>
      </c>
      <c r="X86" s="26">
        <v>1349.0963050534767</v>
      </c>
      <c r="Y86" s="26">
        <v>1386.8536894842118</v>
      </c>
      <c r="Z86" s="26">
        <v>1422.8458028223445</v>
      </c>
      <c r="AA86" s="26">
        <v>1457.5573950520975</v>
      </c>
      <c r="AB86" s="26">
        <v>1489.7002826223311</v>
      </c>
      <c r="AC86" s="26">
        <v>1518.9518032870117</v>
      </c>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row>
    <row r="87" spans="1:60" x14ac:dyDescent="0.25">
      <c r="A87" t="s">
        <v>98</v>
      </c>
      <c r="B87" s="2" t="s">
        <v>197</v>
      </c>
      <c r="C87" s="2" t="s">
        <v>162</v>
      </c>
      <c r="D87" s="26">
        <v>960.71174958064853</v>
      </c>
      <c r="E87" s="26">
        <v>1041.4010895917661</v>
      </c>
      <c r="F87" s="26">
        <v>1121.0431968598168</v>
      </c>
      <c r="G87" s="26">
        <v>1192.2586261501081</v>
      </c>
      <c r="H87" s="26">
        <v>1252.9413503178059</v>
      </c>
      <c r="I87" s="26">
        <v>1259.4270881976083</v>
      </c>
      <c r="J87" s="26">
        <v>1244.3693593767591</v>
      </c>
      <c r="K87" s="26">
        <v>1227.673300818152</v>
      </c>
      <c r="L87" s="26">
        <v>1219.4889894317596</v>
      </c>
      <c r="M87" s="26">
        <v>1235.6242270182172</v>
      </c>
      <c r="N87" s="26">
        <v>1262.4372748611647</v>
      </c>
      <c r="O87" s="26">
        <v>1276.1694310800146</v>
      </c>
      <c r="P87" s="26">
        <v>1289.7942695899637</v>
      </c>
      <c r="Q87" s="26">
        <v>1301.4047276021972</v>
      </c>
      <c r="R87" s="26">
        <v>1310.2664626024123</v>
      </c>
      <c r="S87" s="26">
        <v>1323.73844299549</v>
      </c>
      <c r="T87" s="26">
        <v>1339.4647514703429</v>
      </c>
      <c r="U87" s="26">
        <v>1354.7672266570419</v>
      </c>
      <c r="V87" s="26">
        <v>1367.8880273433911</v>
      </c>
      <c r="W87" s="26">
        <v>1385.3964679692701</v>
      </c>
      <c r="X87" s="26">
        <v>1404.9225756435067</v>
      </c>
      <c r="Y87" s="26">
        <v>1422.5219027952903</v>
      </c>
      <c r="Z87" s="26">
        <v>1444.5628962580913</v>
      </c>
      <c r="AA87" s="26">
        <v>1470.65502494455</v>
      </c>
      <c r="AB87" s="26">
        <v>1495.9254774126869</v>
      </c>
      <c r="AC87" s="26">
        <v>1527.3983977841478</v>
      </c>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row>
    <row r="88" spans="1:60" x14ac:dyDescent="0.25">
      <c r="A88" t="s">
        <v>98</v>
      </c>
      <c r="B88" s="2" t="s">
        <v>197</v>
      </c>
      <c r="C88" s="2" t="s">
        <v>163</v>
      </c>
      <c r="D88" s="26">
        <v>894.60373470563684</v>
      </c>
      <c r="E88" s="26">
        <v>920.83353950122478</v>
      </c>
      <c r="F88" s="26">
        <v>959.70827204123691</v>
      </c>
      <c r="G88" s="26">
        <v>999.69766871933666</v>
      </c>
      <c r="H88" s="26">
        <v>1053.9350563727517</v>
      </c>
      <c r="I88" s="26">
        <v>1089.7978039677448</v>
      </c>
      <c r="J88" s="26">
        <v>1137.7879710695811</v>
      </c>
      <c r="K88" s="26">
        <v>1178.8288968646561</v>
      </c>
      <c r="L88" s="26">
        <v>1218.9617459727172</v>
      </c>
      <c r="M88" s="26">
        <v>1250.9340313747045</v>
      </c>
      <c r="N88" s="26">
        <v>1280.1360669518911</v>
      </c>
      <c r="O88" s="26">
        <v>1291.1569920746779</v>
      </c>
      <c r="P88" s="26">
        <v>1301.5340847516786</v>
      </c>
      <c r="Q88" s="26">
        <v>1310.6566542493852</v>
      </c>
      <c r="R88" s="26">
        <v>1329.1588934837309</v>
      </c>
      <c r="S88" s="26">
        <v>1346.6458246980862</v>
      </c>
      <c r="T88" s="26">
        <v>1362.9838235233537</v>
      </c>
      <c r="U88" s="26">
        <v>1380.0375654927584</v>
      </c>
      <c r="V88" s="26">
        <v>1396.3068009269809</v>
      </c>
      <c r="W88" s="26">
        <v>1410.4597872837594</v>
      </c>
      <c r="X88" s="26">
        <v>1426.0170797074884</v>
      </c>
      <c r="Y88" s="26">
        <v>1443.8344086023687</v>
      </c>
      <c r="Z88" s="26">
        <v>1458.5737028160804</v>
      </c>
      <c r="AA88" s="26">
        <v>1474.5866061461393</v>
      </c>
      <c r="AB88" s="26">
        <v>1493.6176471017668</v>
      </c>
      <c r="AC88" s="26">
        <v>1516.0489503347553</v>
      </c>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row>
    <row r="89" spans="1:60" x14ac:dyDescent="0.25">
      <c r="A89" t="s">
        <v>98</v>
      </c>
      <c r="B89" s="2" t="s">
        <v>197</v>
      </c>
      <c r="C89" s="2" t="s">
        <v>164</v>
      </c>
      <c r="D89" s="26">
        <v>802.47891400503568</v>
      </c>
      <c r="E89" s="26">
        <v>848.61256500684749</v>
      </c>
      <c r="F89" s="26">
        <v>884.67257310580408</v>
      </c>
      <c r="G89" s="26">
        <v>921.75252011371958</v>
      </c>
      <c r="H89" s="26">
        <v>945.69454418777059</v>
      </c>
      <c r="I89" s="26">
        <v>948.09020511777715</v>
      </c>
      <c r="J89" s="26">
        <v>949.46874806351752</v>
      </c>
      <c r="K89" s="26">
        <v>959.37861055483825</v>
      </c>
      <c r="L89" s="26">
        <v>976.24867582443937</v>
      </c>
      <c r="M89" s="26">
        <v>1009.2732697541444</v>
      </c>
      <c r="N89" s="26">
        <v>1049.2031651204397</v>
      </c>
      <c r="O89" s="26">
        <v>1097.1654463154068</v>
      </c>
      <c r="P89" s="26">
        <v>1141.9766537612286</v>
      </c>
      <c r="Q89" s="26">
        <v>1181.7721188761589</v>
      </c>
      <c r="R89" s="26">
        <v>1210.1211771507906</v>
      </c>
      <c r="S89" s="26">
        <v>1230.2874324309985</v>
      </c>
      <c r="T89" s="26">
        <v>1241.1102490523206</v>
      </c>
      <c r="U89" s="26">
        <v>1253.5692887458831</v>
      </c>
      <c r="V89" s="26">
        <v>1265.693673504936</v>
      </c>
      <c r="W89" s="26">
        <v>1286.1883085386244</v>
      </c>
      <c r="X89" s="26">
        <v>1304.6124871912177</v>
      </c>
      <c r="Y89" s="26">
        <v>1322.8745746563729</v>
      </c>
      <c r="Z89" s="26">
        <v>1338.8535295136185</v>
      </c>
      <c r="AA89" s="26">
        <v>1356.3910719911948</v>
      </c>
      <c r="AB89" s="26">
        <v>1371.0711060855576</v>
      </c>
      <c r="AC89" s="26">
        <v>1387.2861829787821</v>
      </c>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row>
    <row r="90" spans="1:60" x14ac:dyDescent="0.25">
      <c r="A90" t="s">
        <v>98</v>
      </c>
      <c r="B90" s="2" t="s">
        <v>197</v>
      </c>
      <c r="C90" s="2" t="s">
        <v>165</v>
      </c>
      <c r="D90" s="26">
        <v>596.58979499395969</v>
      </c>
      <c r="E90" s="26">
        <v>599.85076491921382</v>
      </c>
      <c r="F90" s="26">
        <v>608.89044633778758</v>
      </c>
      <c r="G90" s="26">
        <v>620.23627594928894</v>
      </c>
      <c r="H90" s="26">
        <v>642.53987967520641</v>
      </c>
      <c r="I90" s="26">
        <v>662.74161846362097</v>
      </c>
      <c r="J90" s="26">
        <v>683.27868169227168</v>
      </c>
      <c r="K90" s="26">
        <v>699.2400191116102</v>
      </c>
      <c r="L90" s="26">
        <v>714.09602465713328</v>
      </c>
      <c r="M90" s="26">
        <v>724.54462223666371</v>
      </c>
      <c r="N90" s="26">
        <v>731.49801296461817</v>
      </c>
      <c r="O90" s="26">
        <v>736.36205505366706</v>
      </c>
      <c r="P90" s="26">
        <v>746.02835720679661</v>
      </c>
      <c r="Q90" s="26">
        <v>758.11700455792572</v>
      </c>
      <c r="R90" s="26">
        <v>779.31821593146833</v>
      </c>
      <c r="S90" s="26">
        <v>804.26970195755075</v>
      </c>
      <c r="T90" s="26">
        <v>836.53488855003093</v>
      </c>
      <c r="U90" s="26">
        <v>869.3240735077253</v>
      </c>
      <c r="V90" s="26">
        <v>899.40177834381086</v>
      </c>
      <c r="W90" s="26">
        <v>922.7831775636505</v>
      </c>
      <c r="X90" s="26">
        <v>939.72511182180949</v>
      </c>
      <c r="Y90" s="26">
        <v>949.94222730604076</v>
      </c>
      <c r="Z90" s="26">
        <v>958.98266226424903</v>
      </c>
      <c r="AA90" s="26">
        <v>970.06507300127294</v>
      </c>
      <c r="AB90" s="26">
        <v>985.44287969601157</v>
      </c>
      <c r="AC90" s="26">
        <v>999.80997358126899</v>
      </c>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row>
    <row r="91" spans="1:60" x14ac:dyDescent="0.25">
      <c r="A91" t="s">
        <v>98</v>
      </c>
      <c r="B91" s="2" t="s">
        <v>197</v>
      </c>
      <c r="C91" s="2" t="s">
        <v>166</v>
      </c>
      <c r="D91" s="26">
        <v>554.8581503063624</v>
      </c>
      <c r="E91" s="26">
        <v>571.87117637003121</v>
      </c>
      <c r="F91" s="26">
        <v>586.75957687912489</v>
      </c>
      <c r="G91" s="26">
        <v>604.42800571641862</v>
      </c>
      <c r="H91" s="26">
        <v>621.19299079654479</v>
      </c>
      <c r="I91" s="26">
        <v>618.50251744143429</v>
      </c>
      <c r="J91" s="26">
        <v>611.32095658056915</v>
      </c>
      <c r="K91" s="26">
        <v>606.79748616900895</v>
      </c>
      <c r="L91" s="26">
        <v>610.62765778581229</v>
      </c>
      <c r="M91" s="26">
        <v>627.56021737694118</v>
      </c>
      <c r="N91" s="26">
        <v>652.2884822867602</v>
      </c>
      <c r="O91" s="26">
        <v>678.75458071751802</v>
      </c>
      <c r="P91" s="26">
        <v>697.88519032457441</v>
      </c>
      <c r="Q91" s="26">
        <v>714.06753614843365</v>
      </c>
      <c r="R91" s="26">
        <v>724.4009628616891</v>
      </c>
      <c r="S91" s="26">
        <v>726.80124920138246</v>
      </c>
      <c r="T91" s="26">
        <v>730.19683458984343</v>
      </c>
      <c r="U91" s="26">
        <v>738.69467383851111</v>
      </c>
      <c r="V91" s="26">
        <v>750.49075485393905</v>
      </c>
      <c r="W91" s="26">
        <v>770.8931614856383</v>
      </c>
      <c r="X91" s="26">
        <v>795.88504100659827</v>
      </c>
      <c r="Y91" s="26">
        <v>826.18145547428878</v>
      </c>
      <c r="Z91" s="26">
        <v>857.66575465658809</v>
      </c>
      <c r="AA91" s="26">
        <v>887.94567200189624</v>
      </c>
      <c r="AB91" s="26">
        <v>910.81743795047009</v>
      </c>
      <c r="AC91" s="26">
        <v>930.11771890874172</v>
      </c>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row>
    <row r="92" spans="1:60" x14ac:dyDescent="0.25">
      <c r="A92" t="s">
        <v>98</v>
      </c>
      <c r="B92" s="2" t="s">
        <v>197</v>
      </c>
      <c r="C92" s="2" t="s">
        <v>167</v>
      </c>
      <c r="D92" s="26">
        <v>566.9491134202442</v>
      </c>
      <c r="E92" s="26">
        <v>590.76942766113336</v>
      </c>
      <c r="F92" s="26">
        <v>613.46237030683619</v>
      </c>
      <c r="G92" s="26">
        <v>628.45890567513561</v>
      </c>
      <c r="H92" s="26">
        <v>660.0584796292876</v>
      </c>
      <c r="I92" s="26">
        <v>663.5671151278807</v>
      </c>
      <c r="J92" s="26">
        <v>672.13163781299761</v>
      </c>
      <c r="K92" s="26">
        <v>682.3585813752793</v>
      </c>
      <c r="L92" s="26">
        <v>689.65965900827428</v>
      </c>
      <c r="M92" s="26">
        <v>687.90478128189636</v>
      </c>
      <c r="N92" s="26">
        <v>688.57340125901783</v>
      </c>
      <c r="O92" s="26">
        <v>684.74574719504653</v>
      </c>
      <c r="P92" s="26">
        <v>682.20375133765776</v>
      </c>
      <c r="Q92" s="26">
        <v>683.60820186868671</v>
      </c>
      <c r="R92" s="26">
        <v>696.70046006647453</v>
      </c>
      <c r="S92" s="26">
        <v>715.9974781956754</v>
      </c>
      <c r="T92" s="26">
        <v>737.54962453515168</v>
      </c>
      <c r="U92" s="26">
        <v>752.56273253692348</v>
      </c>
      <c r="V92" s="26">
        <v>764.85795912414198</v>
      </c>
      <c r="W92" s="26">
        <v>772.25054451221899</v>
      </c>
      <c r="X92" s="26">
        <v>770.81085230620806</v>
      </c>
      <c r="Y92" s="26">
        <v>771.76231174811812</v>
      </c>
      <c r="Z92" s="26">
        <v>777.60027292532834</v>
      </c>
      <c r="AA92" s="26">
        <v>788.33191294505741</v>
      </c>
      <c r="AB92" s="26">
        <v>805.42678129088097</v>
      </c>
      <c r="AC92" s="26">
        <v>829.45631420507345</v>
      </c>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row>
    <row r="93" spans="1:60" x14ac:dyDescent="0.25">
      <c r="A93" t="s">
        <v>98</v>
      </c>
      <c r="B93" s="2" t="s">
        <v>197</v>
      </c>
      <c r="C93" s="2" t="s">
        <v>168</v>
      </c>
      <c r="D93" s="26">
        <v>667.70424860457786</v>
      </c>
      <c r="E93" s="26">
        <v>678.48484945813141</v>
      </c>
      <c r="F93" s="26">
        <v>691.18475256548709</v>
      </c>
      <c r="G93" s="26">
        <v>719.57029690199261</v>
      </c>
      <c r="H93" s="26">
        <v>762.14829930315796</v>
      </c>
      <c r="I93" s="26">
        <v>789.36610203104169</v>
      </c>
      <c r="J93" s="26">
        <v>810.95204179223049</v>
      </c>
      <c r="K93" s="26">
        <v>832.09889091764012</v>
      </c>
      <c r="L93" s="26">
        <v>848.5663321575455</v>
      </c>
      <c r="M93" s="26">
        <v>869.61917978119641</v>
      </c>
      <c r="N93" s="26">
        <v>886.55884141930551</v>
      </c>
      <c r="O93" s="26">
        <v>905.57752618260054</v>
      </c>
      <c r="P93" s="26">
        <v>924.53567846004717</v>
      </c>
      <c r="Q93" s="26">
        <v>939.88120938635484</v>
      </c>
      <c r="R93" s="26">
        <v>941.86471881849957</v>
      </c>
      <c r="S93" s="26">
        <v>943.82425035471874</v>
      </c>
      <c r="T93" s="26">
        <v>940.44477917914912</v>
      </c>
      <c r="U93" s="26">
        <v>941.17167755179196</v>
      </c>
      <c r="V93" s="26">
        <v>944.8970020496597</v>
      </c>
      <c r="W93" s="26">
        <v>962.7236284191855</v>
      </c>
      <c r="X93" s="26">
        <v>988.38421094795456</v>
      </c>
      <c r="Y93" s="26">
        <v>1017.7806455164284</v>
      </c>
      <c r="Z93" s="26">
        <v>1036.5943030993749</v>
      </c>
      <c r="AA93" s="26">
        <v>1053.6237154134772</v>
      </c>
      <c r="AB93" s="26">
        <v>1062.730129289268</v>
      </c>
      <c r="AC93" s="26">
        <v>1063.6892275627147</v>
      </c>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row>
    <row r="94" spans="1:60" x14ac:dyDescent="0.25">
      <c r="A94" t="s">
        <v>98</v>
      </c>
      <c r="B94" s="2" t="s">
        <v>197</v>
      </c>
      <c r="C94" s="2" t="s">
        <v>169</v>
      </c>
      <c r="D94" s="26">
        <v>836.38537503232419</v>
      </c>
      <c r="E94" s="26">
        <v>900.10338537197799</v>
      </c>
      <c r="F94" s="26">
        <v>965.83831682093796</v>
      </c>
      <c r="G94" s="26">
        <v>1004.435453182984</v>
      </c>
      <c r="H94" s="26">
        <v>1064.145305157055</v>
      </c>
      <c r="I94" s="26">
        <v>1088.1947426839129</v>
      </c>
      <c r="J94" s="26">
        <v>1095.8255042826781</v>
      </c>
      <c r="K94" s="26">
        <v>1108.073662386143</v>
      </c>
      <c r="L94" s="26">
        <v>1140.0473312686029</v>
      </c>
      <c r="M94" s="26">
        <v>1172.8745519736121</v>
      </c>
      <c r="N94" s="26">
        <v>1215.1125131391241</v>
      </c>
      <c r="O94" s="26">
        <v>1257.0534924811229</v>
      </c>
      <c r="P94" s="26">
        <v>1294.383770638932</v>
      </c>
      <c r="Q94" s="26">
        <v>1322.5741167886749</v>
      </c>
      <c r="R94" s="26">
        <v>1355.1269343011609</v>
      </c>
      <c r="S94" s="26">
        <v>1383.0471381934249</v>
      </c>
      <c r="T94" s="26">
        <v>1412.4300228476241</v>
      </c>
      <c r="U94" s="26">
        <v>1442.2710878597268</v>
      </c>
      <c r="V94" s="26">
        <v>1468.3245791035599</v>
      </c>
      <c r="W94" s="26">
        <v>1475.795805174605</v>
      </c>
      <c r="X94" s="26">
        <v>1479.238524805603</v>
      </c>
      <c r="Y94" s="26">
        <v>1476.7318982428792</v>
      </c>
      <c r="Z94" s="26">
        <v>1479.445348585012</v>
      </c>
      <c r="AA94" s="26">
        <v>1489.916432951293</v>
      </c>
      <c r="AB94" s="26">
        <v>1516.493956123139</v>
      </c>
      <c r="AC94" s="26">
        <v>1560.9939820797431</v>
      </c>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row>
    <row r="95" spans="1:60" x14ac:dyDescent="0.25">
      <c r="A95" t="s">
        <v>98</v>
      </c>
      <c r="B95" s="2" t="s">
        <v>197</v>
      </c>
      <c r="C95" s="2" t="s">
        <v>170</v>
      </c>
      <c r="D95" s="26">
        <v>1148.6131638296649</v>
      </c>
      <c r="E95" s="26">
        <v>1185.1119437752711</v>
      </c>
      <c r="F95" s="26">
        <v>1229.165962247662</v>
      </c>
      <c r="G95" s="26">
        <v>1304.922066066292</v>
      </c>
      <c r="H95" s="26">
        <v>1374.9837129024031</v>
      </c>
      <c r="I95" s="26">
        <v>1458.1425215369968</v>
      </c>
      <c r="J95" s="26">
        <v>1562.107948284412</v>
      </c>
      <c r="K95" s="26">
        <v>1678.8822021116609</v>
      </c>
      <c r="L95" s="26">
        <v>1743.5855949012309</v>
      </c>
      <c r="M95" s="26">
        <v>1817.8147051467593</v>
      </c>
      <c r="N95" s="26">
        <v>1869.367313118453</v>
      </c>
      <c r="O95" s="26">
        <v>1892.5475288077957</v>
      </c>
      <c r="P95" s="26">
        <v>1920.756581509024</v>
      </c>
      <c r="Q95" s="26">
        <v>1982.0375126406771</v>
      </c>
      <c r="R95" s="26">
        <v>2043.2417675516629</v>
      </c>
      <c r="S95" s="26">
        <v>2119.2471792159031</v>
      </c>
      <c r="T95" s="26">
        <v>2195.1469789893254</v>
      </c>
      <c r="U95" s="26">
        <v>2272.9433675621522</v>
      </c>
      <c r="V95" s="26">
        <v>2330.0276528432469</v>
      </c>
      <c r="W95" s="26">
        <v>2394.360763411521</v>
      </c>
      <c r="X95" s="26">
        <v>2453.2902376303791</v>
      </c>
      <c r="Y95" s="26">
        <v>2511.0047431674589</v>
      </c>
      <c r="Z95" s="26">
        <v>2564.7988923375287</v>
      </c>
      <c r="AA95" s="26">
        <v>2619.233603007383</v>
      </c>
      <c r="AB95" s="26">
        <v>2637.9207733475309</v>
      </c>
      <c r="AC95" s="26">
        <v>2649.3412644640121</v>
      </c>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row>
    <row r="96" spans="1:60" x14ac:dyDescent="0.25">
      <c r="A96" t="s">
        <v>98</v>
      </c>
      <c r="B96" s="2" t="s">
        <v>197</v>
      </c>
      <c r="C96" s="2" t="s">
        <v>171</v>
      </c>
      <c r="D96" s="26">
        <v>1664.3251620721981</v>
      </c>
      <c r="E96" s="26">
        <v>1710.9226157789321</v>
      </c>
      <c r="F96" s="26">
        <v>1763.4738080437737</v>
      </c>
      <c r="G96" s="26">
        <v>1848.8657467350608</v>
      </c>
      <c r="H96" s="26">
        <v>1946.847609135636</v>
      </c>
      <c r="I96" s="26">
        <v>2001.627785211921</v>
      </c>
      <c r="J96" s="26">
        <v>2084.065071599091</v>
      </c>
      <c r="K96" s="26">
        <v>2163.2011376605051</v>
      </c>
      <c r="L96" s="26">
        <v>2286.9297213872178</v>
      </c>
      <c r="M96" s="26">
        <v>2399.8968427293489</v>
      </c>
      <c r="N96" s="26">
        <v>2557.2180391398538</v>
      </c>
      <c r="O96" s="26">
        <v>2747.8668407395412</v>
      </c>
      <c r="P96" s="26">
        <v>2948.4865371601149</v>
      </c>
      <c r="Q96" s="26">
        <v>3067.654855577975</v>
      </c>
      <c r="R96" s="26">
        <v>3195.882916931253</v>
      </c>
      <c r="S96" s="26">
        <v>3285.333762127691</v>
      </c>
      <c r="T96" s="26">
        <v>3326.5804783407102</v>
      </c>
      <c r="U96" s="26">
        <v>3385.1128134361079</v>
      </c>
      <c r="V96" s="26">
        <v>3490.977387545398</v>
      </c>
      <c r="W96" s="26">
        <v>3603.3941415057488</v>
      </c>
      <c r="X96" s="26">
        <v>3736.2671354727813</v>
      </c>
      <c r="Y96" s="26">
        <v>3872.13987656259</v>
      </c>
      <c r="Z96" s="26">
        <v>4015.4008103790152</v>
      </c>
      <c r="AA96" s="26">
        <v>4124.6941504072147</v>
      </c>
      <c r="AB96" s="26">
        <v>4247.0702199777252</v>
      </c>
      <c r="AC96" s="26">
        <v>4365.7403382174243</v>
      </c>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row>
    <row r="97" spans="1:60" x14ac:dyDescent="0.25">
      <c r="A97" t="s">
        <v>98</v>
      </c>
      <c r="B97" s="2" t="s">
        <v>197</v>
      </c>
      <c r="C97" s="2" t="s">
        <v>172</v>
      </c>
      <c r="D97" s="26">
        <v>5409.6805431102803</v>
      </c>
      <c r="E97" s="26">
        <v>5582.6501810284399</v>
      </c>
      <c r="F97" s="26">
        <v>5722.8019187502405</v>
      </c>
      <c r="G97" s="26">
        <v>5893.9435976225295</v>
      </c>
      <c r="H97" s="26">
        <v>6140.7606767282796</v>
      </c>
      <c r="I97" s="26">
        <v>6432.9532012056998</v>
      </c>
      <c r="J97" s="26">
        <v>6678.1876121976911</v>
      </c>
      <c r="K97" s="26">
        <v>6916.9771619173098</v>
      </c>
      <c r="L97" s="26">
        <v>7191.3530920206103</v>
      </c>
      <c r="M97" s="26">
        <v>7473.7215882106093</v>
      </c>
      <c r="N97" s="26">
        <v>7770.2733226380196</v>
      </c>
      <c r="O97" s="26">
        <v>8095.7342799565995</v>
      </c>
      <c r="P97" s="26">
        <v>8426.3300375621111</v>
      </c>
      <c r="Q97" s="26">
        <v>8885.8558403996103</v>
      </c>
      <c r="R97" s="26">
        <v>9333.2676928685705</v>
      </c>
      <c r="S97" s="26">
        <v>9877.1931291384899</v>
      </c>
      <c r="T97" s="26">
        <v>10556.25243153398</v>
      </c>
      <c r="U97" s="26">
        <v>11234.14042473032</v>
      </c>
      <c r="V97" s="26">
        <v>11812.136145540529</v>
      </c>
      <c r="W97" s="26">
        <v>12405.65981158427</v>
      </c>
      <c r="X97" s="26">
        <v>12983.924447499881</v>
      </c>
      <c r="Y97" s="26">
        <v>13517.096233877168</v>
      </c>
      <c r="Z97" s="26">
        <v>14089.092333323839</v>
      </c>
      <c r="AA97" s="26">
        <v>14689.562173452548</v>
      </c>
      <c r="AB97" s="26">
        <v>15308.661527952168</v>
      </c>
      <c r="AC97" s="26">
        <v>15962.628155743481</v>
      </c>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row>
    <row r="98" spans="1:60" x14ac:dyDescent="0.25">
      <c r="A98" t="s">
        <v>98</v>
      </c>
      <c r="B98" s="2" t="s">
        <v>198</v>
      </c>
      <c r="C98" s="2" t="s">
        <v>155</v>
      </c>
      <c r="D98" s="26">
        <v>110630.2014622682</v>
      </c>
      <c r="E98" s="26">
        <v>112731.1412126832</v>
      </c>
      <c r="F98" s="26">
        <v>112866.68573186621</v>
      </c>
      <c r="G98" s="26">
        <v>113092.93142352131</v>
      </c>
      <c r="H98" s="26">
        <v>112660.3966888651</v>
      </c>
      <c r="I98" s="26">
        <v>109910.07258730751</v>
      </c>
      <c r="J98" s="26">
        <v>106493.04293075429</v>
      </c>
      <c r="K98" s="26">
        <v>105716.1968610933</v>
      </c>
      <c r="L98" s="26">
        <v>106291.36296319601</v>
      </c>
      <c r="M98" s="26">
        <v>108138.2696707376</v>
      </c>
      <c r="N98" s="26">
        <v>109970.8157624422</v>
      </c>
      <c r="O98" s="26">
        <v>112194.55182659491</v>
      </c>
      <c r="P98" s="26">
        <v>113135.2146489328</v>
      </c>
      <c r="Q98" s="26">
        <v>113576.65282833809</v>
      </c>
      <c r="R98" s="26">
        <v>113993.2466851575</v>
      </c>
      <c r="S98" s="26">
        <v>114645.92239999439</v>
      </c>
      <c r="T98" s="26">
        <v>115469.04387724381</v>
      </c>
      <c r="U98" s="26">
        <v>116616.99849309379</v>
      </c>
      <c r="V98" s="26">
        <v>117947.4539764293</v>
      </c>
      <c r="W98" s="26">
        <v>119476.3633134781</v>
      </c>
      <c r="X98" s="26">
        <v>121086.08260701501</v>
      </c>
      <c r="Y98" s="26">
        <v>122887.1793794095</v>
      </c>
      <c r="Z98" s="26">
        <v>124637.18795966689</v>
      </c>
      <c r="AA98" s="26">
        <v>126471.649658319</v>
      </c>
      <c r="AB98" s="26">
        <v>128222.42553357041</v>
      </c>
      <c r="AC98" s="26">
        <v>130053.2293260775</v>
      </c>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row>
    <row r="99" spans="1:60" x14ac:dyDescent="0.25">
      <c r="A99" t="s">
        <v>98</v>
      </c>
      <c r="B99" s="2" t="s">
        <v>198</v>
      </c>
      <c r="C99" s="2" t="s">
        <v>156</v>
      </c>
      <c r="D99" s="26">
        <v>103969.9480299384</v>
      </c>
      <c r="E99" s="26">
        <v>106863.6079669218</v>
      </c>
      <c r="F99" s="26">
        <v>108698.98468037871</v>
      </c>
      <c r="G99" s="26">
        <v>110949.5444193224</v>
      </c>
      <c r="H99" s="26">
        <v>112458.21885597651</v>
      </c>
      <c r="I99" s="26">
        <v>111382.11662133681</v>
      </c>
      <c r="J99" s="26">
        <v>110151.18328874619</v>
      </c>
      <c r="K99" s="26">
        <v>108445.3945544923</v>
      </c>
      <c r="L99" s="26">
        <v>107036.8368968093</v>
      </c>
      <c r="M99" s="26">
        <v>105937.445296152</v>
      </c>
      <c r="N99" s="26">
        <v>105311.7727937852</v>
      </c>
      <c r="O99" s="26">
        <v>104489.5981409463</v>
      </c>
      <c r="P99" s="26">
        <v>105209.97323649339</v>
      </c>
      <c r="Q99" s="26">
        <v>106518.38462429871</v>
      </c>
      <c r="R99" s="26">
        <v>108168.11758547121</v>
      </c>
      <c r="S99" s="26">
        <v>109809.60952889061</v>
      </c>
      <c r="T99" s="26">
        <v>111635.61904278271</v>
      </c>
      <c r="U99" s="26">
        <v>112548.30452875509</v>
      </c>
      <c r="V99" s="26">
        <v>112997.51044030259</v>
      </c>
      <c r="W99" s="26">
        <v>113436.26663846901</v>
      </c>
      <c r="X99" s="26">
        <v>114002.3414838091</v>
      </c>
      <c r="Y99" s="26">
        <v>114801.5053981714</v>
      </c>
      <c r="Z99" s="26">
        <v>115787.414391129</v>
      </c>
      <c r="AA99" s="26">
        <v>117010.24772414651</v>
      </c>
      <c r="AB99" s="26">
        <v>118335.8938847136</v>
      </c>
      <c r="AC99" s="26">
        <v>119856.93957190021</v>
      </c>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row>
    <row r="100" spans="1:60" x14ac:dyDescent="0.25">
      <c r="A100" t="s">
        <v>98</v>
      </c>
      <c r="B100" s="2" t="s">
        <v>198</v>
      </c>
      <c r="C100" s="2" t="s">
        <v>157</v>
      </c>
      <c r="D100" s="26">
        <v>89724.374270423403</v>
      </c>
      <c r="E100" s="26">
        <v>92612.137060441193</v>
      </c>
      <c r="F100" s="26">
        <v>95039.932029698102</v>
      </c>
      <c r="G100" s="26">
        <v>97533.642938790406</v>
      </c>
      <c r="H100" s="26">
        <v>100567.6949355065</v>
      </c>
      <c r="I100" s="26">
        <v>102951.82830740169</v>
      </c>
      <c r="J100" s="26">
        <v>104839.592329337</v>
      </c>
      <c r="K100" s="26">
        <v>106367.2703956121</v>
      </c>
      <c r="L100" s="26">
        <v>107863.4658366183</v>
      </c>
      <c r="M100" s="26">
        <v>108934.2649758901</v>
      </c>
      <c r="N100" s="26">
        <v>109453.5201098941</v>
      </c>
      <c r="O100" s="26">
        <v>109770.500375699</v>
      </c>
      <c r="P100" s="26">
        <v>109113.21988805471</v>
      </c>
      <c r="Q100" s="26">
        <v>108508.86211846299</v>
      </c>
      <c r="R100" s="26">
        <v>107657.43176548059</v>
      </c>
      <c r="S100" s="26">
        <v>107118.3032885572</v>
      </c>
      <c r="T100" s="26">
        <v>106413.6118984128</v>
      </c>
      <c r="U100" s="26">
        <v>107244.6189449143</v>
      </c>
      <c r="V100" s="26">
        <v>108547.4380683498</v>
      </c>
      <c r="W100" s="26">
        <v>110148.77795483111</v>
      </c>
      <c r="X100" s="26">
        <v>111680.77152013419</v>
      </c>
      <c r="Y100" s="26">
        <v>113456.00010335639</v>
      </c>
      <c r="Z100" s="26">
        <v>114315.8720643946</v>
      </c>
      <c r="AA100" s="26">
        <v>114773.95536488549</v>
      </c>
      <c r="AB100" s="26">
        <v>115161.50467247379</v>
      </c>
      <c r="AC100" s="26">
        <v>115748.80161966459</v>
      </c>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row>
    <row r="101" spans="1:60" x14ac:dyDescent="0.25">
      <c r="A101" t="s">
        <v>98</v>
      </c>
      <c r="B101" s="2" t="s">
        <v>198</v>
      </c>
      <c r="C101" s="2" t="s">
        <v>158</v>
      </c>
      <c r="D101" s="26">
        <v>92732.373670478293</v>
      </c>
      <c r="E101" s="26">
        <v>92898.0380347709</v>
      </c>
      <c r="F101" s="26">
        <v>93668.760995501798</v>
      </c>
      <c r="G101" s="26">
        <v>93857.6849648184</v>
      </c>
      <c r="H101" s="26">
        <v>92396.292542213399</v>
      </c>
      <c r="I101" s="26">
        <v>91260.757332566893</v>
      </c>
      <c r="J101" s="26">
        <v>92813.596838159807</v>
      </c>
      <c r="K101" s="26">
        <v>95652.317064165094</v>
      </c>
      <c r="L101" s="26">
        <v>98584.387654879611</v>
      </c>
      <c r="M101" s="26">
        <v>102578.3867156351</v>
      </c>
      <c r="N101" s="26">
        <v>105923.05497176721</v>
      </c>
      <c r="O101" s="26">
        <v>108649.5134577345</v>
      </c>
      <c r="P101" s="26">
        <v>110628.42967913581</v>
      </c>
      <c r="Q101" s="26">
        <v>112278.9832791277</v>
      </c>
      <c r="R101" s="26">
        <v>113244.30022330349</v>
      </c>
      <c r="S101" s="26">
        <v>113873.00333108229</v>
      </c>
      <c r="T101" s="26">
        <v>114111.9989552451</v>
      </c>
      <c r="U101" s="26">
        <v>113568.0478704464</v>
      </c>
      <c r="V101" s="26">
        <v>113135.1676509472</v>
      </c>
      <c r="W101" s="26">
        <v>112485.26798122429</v>
      </c>
      <c r="X101" s="26">
        <v>111957.30896256</v>
      </c>
      <c r="Y101" s="26">
        <v>111476.3290096077</v>
      </c>
      <c r="Z101" s="26">
        <v>112337.87010107811</v>
      </c>
      <c r="AA101" s="26">
        <v>113642.3002762557</v>
      </c>
      <c r="AB101" s="26">
        <v>115153.4152745429</v>
      </c>
      <c r="AC101" s="26">
        <v>116681.5652257538</v>
      </c>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row>
    <row r="102" spans="1:60" x14ac:dyDescent="0.25">
      <c r="A102" t="s">
        <v>98</v>
      </c>
      <c r="B102" s="2" t="s">
        <v>198</v>
      </c>
      <c r="C102" s="2" t="s">
        <v>159</v>
      </c>
      <c r="D102" s="26">
        <v>108911.6813771968</v>
      </c>
      <c r="E102" s="26">
        <v>112153.1917071537</v>
      </c>
      <c r="F102" s="26">
        <v>115273.37484103709</v>
      </c>
      <c r="G102" s="26">
        <v>115908.4213213675</v>
      </c>
      <c r="H102" s="26">
        <v>110627.49660574361</v>
      </c>
      <c r="I102" s="26">
        <v>106451.74265238451</v>
      </c>
      <c r="J102" s="26">
        <v>102111.73514020689</v>
      </c>
      <c r="K102" s="26">
        <v>100313.64169797819</v>
      </c>
      <c r="L102" s="26">
        <v>100625.6940744</v>
      </c>
      <c r="M102" s="26">
        <v>102610.23244796951</v>
      </c>
      <c r="N102" s="26">
        <v>105301.91405930661</v>
      </c>
      <c r="O102" s="26">
        <v>109729.14360687739</v>
      </c>
      <c r="P102" s="26">
        <v>113989.28882612041</v>
      </c>
      <c r="Q102" s="26">
        <v>117566.87666100889</v>
      </c>
      <c r="R102" s="26">
        <v>121175.90869716079</v>
      </c>
      <c r="S102" s="26">
        <v>124194.12254343709</v>
      </c>
      <c r="T102" s="26">
        <v>126552.73330634601</v>
      </c>
      <c r="U102" s="26">
        <v>128469.6896761721</v>
      </c>
      <c r="V102" s="26">
        <v>130005.6940281687</v>
      </c>
      <c r="W102" s="26">
        <v>131032.12858224619</v>
      </c>
      <c r="X102" s="26">
        <v>131851.93656795449</v>
      </c>
      <c r="Y102" s="26">
        <v>132344.72344800681</v>
      </c>
      <c r="Z102" s="26">
        <v>131999.49560058099</v>
      </c>
      <c r="AA102" s="26">
        <v>131904.23615442959</v>
      </c>
      <c r="AB102" s="26">
        <v>131565.83287481559</v>
      </c>
      <c r="AC102" s="26">
        <v>131290.8996408564</v>
      </c>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row>
    <row r="103" spans="1:60" x14ac:dyDescent="0.25">
      <c r="A103" t="s">
        <v>98</v>
      </c>
      <c r="B103" s="2" t="s">
        <v>198</v>
      </c>
      <c r="C103" s="2" t="s">
        <v>160</v>
      </c>
      <c r="D103" s="26">
        <v>123706.23352732249</v>
      </c>
      <c r="E103" s="26">
        <v>128058.3640192328</v>
      </c>
      <c r="F103" s="26">
        <v>130891.54646090491</v>
      </c>
      <c r="G103" s="26">
        <v>132984.93525497761</v>
      </c>
      <c r="H103" s="26">
        <v>130706.71787488231</v>
      </c>
      <c r="I103" s="26">
        <v>126710.32560426269</v>
      </c>
      <c r="J103" s="26">
        <v>122972.9121872457</v>
      </c>
      <c r="K103" s="26">
        <v>120211.33466093639</v>
      </c>
      <c r="L103" s="26">
        <v>118967.50818881879</v>
      </c>
      <c r="M103" s="26">
        <v>119988.09162158701</v>
      </c>
      <c r="N103" s="26">
        <v>121503.55104717761</v>
      </c>
      <c r="O103" s="26">
        <v>122803.61937826549</v>
      </c>
      <c r="P103" s="26">
        <v>124460.23434281189</v>
      </c>
      <c r="Q103" s="26">
        <v>126508.7680440516</v>
      </c>
      <c r="R103" s="26">
        <v>128539.57062524199</v>
      </c>
      <c r="S103" s="26">
        <v>131379.2848111612</v>
      </c>
      <c r="T103" s="26">
        <v>135478.2931373959</v>
      </c>
      <c r="U103" s="26">
        <v>139695.80046294059</v>
      </c>
      <c r="V103" s="26">
        <v>143234.1613633651</v>
      </c>
      <c r="W103" s="26">
        <v>146662.24394338188</v>
      </c>
      <c r="X103" s="26">
        <v>149400.16956678691</v>
      </c>
      <c r="Y103" s="26">
        <v>151694.7390836587</v>
      </c>
      <c r="Z103" s="26">
        <v>153505.17693352661</v>
      </c>
      <c r="AA103" s="26">
        <v>155139.3221309756</v>
      </c>
      <c r="AB103" s="26">
        <v>156301.98513337772</v>
      </c>
      <c r="AC103" s="26">
        <v>157569.8179473262</v>
      </c>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row>
    <row r="104" spans="1:60" x14ac:dyDescent="0.25">
      <c r="A104" t="s">
        <v>98</v>
      </c>
      <c r="B104" s="2" t="s">
        <v>198</v>
      </c>
      <c r="C104" s="2" t="s">
        <v>161</v>
      </c>
      <c r="D104" s="26">
        <v>127701.524760934</v>
      </c>
      <c r="E104" s="26">
        <v>132167.72979884001</v>
      </c>
      <c r="F104" s="26">
        <v>134754.4050639394</v>
      </c>
      <c r="G104" s="26">
        <v>137496.9808239752</v>
      </c>
      <c r="H104" s="26">
        <v>139089.46446341841</v>
      </c>
      <c r="I104" s="26">
        <v>137176.1041920835</v>
      </c>
      <c r="J104" s="26">
        <v>134674.73150620371</v>
      </c>
      <c r="K104" s="26">
        <v>132910.2989120135</v>
      </c>
      <c r="L104" s="26">
        <v>132013.31027149741</v>
      </c>
      <c r="M104" s="26">
        <v>132550.59802905482</v>
      </c>
      <c r="N104" s="26">
        <v>133217.65781556352</v>
      </c>
      <c r="O104" s="26">
        <v>134330.15818861261</v>
      </c>
      <c r="P104" s="26">
        <v>134762.78201135629</v>
      </c>
      <c r="Q104" s="26">
        <v>135320.03553137282</v>
      </c>
      <c r="R104" s="26">
        <v>136358.19472936881</v>
      </c>
      <c r="S104" s="26">
        <v>137932.5696532767</v>
      </c>
      <c r="T104" s="26">
        <v>139206.4065800606</v>
      </c>
      <c r="U104" s="26">
        <v>141205.05836001461</v>
      </c>
      <c r="V104" s="26">
        <v>143419.5244383461</v>
      </c>
      <c r="W104" s="26">
        <v>145621.68775394949</v>
      </c>
      <c r="X104" s="26">
        <v>148384.41939382159</v>
      </c>
      <c r="Y104" s="26">
        <v>152335.1631959443</v>
      </c>
      <c r="Z104" s="26">
        <v>156165.31402190891</v>
      </c>
      <c r="AA104" s="26">
        <v>159607.57316583241</v>
      </c>
      <c r="AB104" s="26">
        <v>162782.3712950288</v>
      </c>
      <c r="AC104" s="26">
        <v>165485.62931032039</v>
      </c>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row>
    <row r="105" spans="1:60" x14ac:dyDescent="0.25">
      <c r="A105" t="s">
        <v>98</v>
      </c>
      <c r="B105" s="2" t="s">
        <v>198</v>
      </c>
      <c r="C105" s="2" t="s">
        <v>162</v>
      </c>
      <c r="D105" s="26">
        <v>112179.64291697249</v>
      </c>
      <c r="E105" s="26">
        <v>118576.28378282869</v>
      </c>
      <c r="F105" s="26">
        <v>124667.87822702181</v>
      </c>
      <c r="G105" s="26">
        <v>130507.1727156938</v>
      </c>
      <c r="H105" s="26">
        <v>135139.51023849199</v>
      </c>
      <c r="I105" s="26">
        <v>135088.90919016241</v>
      </c>
      <c r="J105" s="26">
        <v>133971.0929300632</v>
      </c>
      <c r="K105" s="26">
        <v>133058.8869524227</v>
      </c>
      <c r="L105" s="26">
        <v>133024.1730991537</v>
      </c>
      <c r="M105" s="26">
        <v>134659.77209299649</v>
      </c>
      <c r="N105" s="26">
        <v>135998.3163604984</v>
      </c>
      <c r="O105" s="26">
        <v>137465.5614567773</v>
      </c>
      <c r="P105" s="26">
        <v>138313.94325594959</v>
      </c>
      <c r="Q105" s="26">
        <v>139086.5171295203</v>
      </c>
      <c r="R105" s="26">
        <v>139774.51931894728</v>
      </c>
      <c r="S105" s="26">
        <v>140586.74215660541</v>
      </c>
      <c r="T105" s="26">
        <v>141533.45503521271</v>
      </c>
      <c r="U105" s="26">
        <v>142306.24894765409</v>
      </c>
      <c r="V105" s="26">
        <v>143095.40882728199</v>
      </c>
      <c r="W105" s="26">
        <v>144301.7601149721</v>
      </c>
      <c r="X105" s="26">
        <v>145827.93844825489</v>
      </c>
      <c r="Y105" s="26">
        <v>147218.83136556429</v>
      </c>
      <c r="Z105" s="26">
        <v>149077.93411327549</v>
      </c>
      <c r="AA105" s="26">
        <v>151267.78378262991</v>
      </c>
      <c r="AB105" s="26">
        <v>153346.34029767028</v>
      </c>
      <c r="AC105" s="26">
        <v>156073.21737776528</v>
      </c>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row>
    <row r="106" spans="1:60" x14ac:dyDescent="0.25">
      <c r="A106" t="s">
        <v>98</v>
      </c>
      <c r="B106" s="2" t="s">
        <v>198</v>
      </c>
      <c r="C106" s="2" t="s">
        <v>163</v>
      </c>
      <c r="D106" s="26">
        <v>101344.0707713977</v>
      </c>
      <c r="E106" s="26">
        <v>102241.5581149171</v>
      </c>
      <c r="F106" s="26">
        <v>103794.5542576064</v>
      </c>
      <c r="G106" s="26">
        <v>105913.2687820413</v>
      </c>
      <c r="H106" s="26">
        <v>109656.75524064089</v>
      </c>
      <c r="I106" s="26">
        <v>113142.2707236499</v>
      </c>
      <c r="J106" s="26">
        <v>116572.4292495836</v>
      </c>
      <c r="K106" s="26">
        <v>120500.50759756268</v>
      </c>
      <c r="L106" s="26">
        <v>124315.34135508671</v>
      </c>
      <c r="M106" s="26">
        <v>127468.45188268941</v>
      </c>
      <c r="N106" s="26">
        <v>129537.98204179901</v>
      </c>
      <c r="O106" s="26">
        <v>130910.44587053709</v>
      </c>
      <c r="P106" s="26">
        <v>131702.94688816351</v>
      </c>
      <c r="Q106" s="26">
        <v>132711.68188866269</v>
      </c>
      <c r="R106" s="26">
        <v>134334.9945604665</v>
      </c>
      <c r="S106" s="26">
        <v>135701.29551969032</v>
      </c>
      <c r="T106" s="26">
        <v>137059.66110712741</v>
      </c>
      <c r="U106" s="26">
        <v>138131.36782253889</v>
      </c>
      <c r="V106" s="26">
        <v>139098.58188809289</v>
      </c>
      <c r="W106" s="26">
        <v>139948.4625504039</v>
      </c>
      <c r="X106" s="26">
        <v>140743.82420846762</v>
      </c>
      <c r="Y106" s="26">
        <v>141719.02496242221</v>
      </c>
      <c r="Z106" s="26">
        <v>142437.09560666088</v>
      </c>
      <c r="AA106" s="26">
        <v>143261.95084983451</v>
      </c>
      <c r="AB106" s="26">
        <v>144351.36847704902</v>
      </c>
      <c r="AC106" s="26">
        <v>145861.56053785549</v>
      </c>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row>
    <row r="107" spans="1:60" x14ac:dyDescent="0.25">
      <c r="A107" t="s">
        <v>98</v>
      </c>
      <c r="B107" s="2" t="s">
        <v>198</v>
      </c>
      <c r="C107" s="2" t="s">
        <v>164</v>
      </c>
      <c r="D107" s="26">
        <v>93189.247324308788</v>
      </c>
      <c r="E107" s="26">
        <v>95989.420947971797</v>
      </c>
      <c r="F107" s="26">
        <v>97846.293251647003</v>
      </c>
      <c r="G107" s="26">
        <v>99192.5568260133</v>
      </c>
      <c r="H107" s="26">
        <v>100278.41827192639</v>
      </c>
      <c r="I107" s="26">
        <v>99643.3959840155</v>
      </c>
      <c r="J107" s="26">
        <v>99370.575743652793</v>
      </c>
      <c r="K107" s="26">
        <v>100088.2002618363</v>
      </c>
      <c r="L107" s="26">
        <v>101588.73363814619</v>
      </c>
      <c r="M107" s="26">
        <v>104568.0549853876</v>
      </c>
      <c r="N107" s="26">
        <v>108445.8464234814</v>
      </c>
      <c r="O107" s="26">
        <v>112632.8421557207</v>
      </c>
      <c r="P107" s="26">
        <v>116891.72772438759</v>
      </c>
      <c r="Q107" s="26">
        <v>120736.64268416309</v>
      </c>
      <c r="R107" s="26">
        <v>123639.95490050688</v>
      </c>
      <c r="S107" s="26">
        <v>125695.2258543795</v>
      </c>
      <c r="T107" s="26">
        <v>126984.1502485419</v>
      </c>
      <c r="U107" s="26">
        <v>127952.99792337509</v>
      </c>
      <c r="V107" s="26">
        <v>129072.63268062081</v>
      </c>
      <c r="W107" s="26">
        <v>130750.25177593839</v>
      </c>
      <c r="X107" s="26">
        <v>132051.01847135319</v>
      </c>
      <c r="Y107" s="26">
        <v>133419.10508888509</v>
      </c>
      <c r="Z107" s="26">
        <v>134425.49541519867</v>
      </c>
      <c r="AA107" s="26">
        <v>135412.8327349115</v>
      </c>
      <c r="AB107" s="26">
        <v>136174.94103156222</v>
      </c>
      <c r="AC107" s="26">
        <v>136987.56050344321</v>
      </c>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row>
    <row r="108" spans="1:60" x14ac:dyDescent="0.25">
      <c r="A108" t="s">
        <v>98</v>
      </c>
      <c r="B108" s="2" t="s">
        <v>198</v>
      </c>
      <c r="C108" s="2" t="s">
        <v>165</v>
      </c>
      <c r="D108" s="26">
        <v>89891.119471027196</v>
      </c>
      <c r="E108" s="26">
        <v>89236.596808876508</v>
      </c>
      <c r="F108" s="26">
        <v>88851.223403505603</v>
      </c>
      <c r="G108" s="26">
        <v>88569.820727602098</v>
      </c>
      <c r="H108" s="26">
        <v>89935.346991316794</v>
      </c>
      <c r="I108" s="26">
        <v>91812.837384069702</v>
      </c>
      <c r="J108" s="26">
        <v>94080.448544492901</v>
      </c>
      <c r="K108" s="26">
        <v>95380.527279283793</v>
      </c>
      <c r="L108" s="26">
        <v>96693.353485282001</v>
      </c>
      <c r="M108" s="26">
        <v>97610.503458698106</v>
      </c>
      <c r="N108" s="26">
        <v>97537.37305503081</v>
      </c>
      <c r="O108" s="26">
        <v>97833.043190076802</v>
      </c>
      <c r="P108" s="26">
        <v>98766.555642378313</v>
      </c>
      <c r="Q108" s="26">
        <v>100273.48946405669</v>
      </c>
      <c r="R108" s="26">
        <v>102808.0045868072</v>
      </c>
      <c r="S108" s="26">
        <v>106214.4452925301</v>
      </c>
      <c r="T108" s="26">
        <v>109917.98300374941</v>
      </c>
      <c r="U108" s="26">
        <v>113873.2913661481</v>
      </c>
      <c r="V108" s="26">
        <v>117455.66632860199</v>
      </c>
      <c r="W108" s="26">
        <v>120269.3978156935</v>
      </c>
      <c r="X108" s="26">
        <v>122274.6186632966</v>
      </c>
      <c r="Y108" s="26">
        <v>123615.13636854551</v>
      </c>
      <c r="Z108" s="26">
        <v>124593.351527252</v>
      </c>
      <c r="AA108" s="26">
        <v>125740.07548584379</v>
      </c>
      <c r="AB108" s="26">
        <v>127318.3563220535</v>
      </c>
      <c r="AC108" s="26">
        <v>128617.07682038231</v>
      </c>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row>
    <row r="109" spans="1:60" x14ac:dyDescent="0.25">
      <c r="A109" t="s">
        <v>98</v>
      </c>
      <c r="B109" s="2" t="s">
        <v>198</v>
      </c>
      <c r="C109" s="2" t="s">
        <v>166</v>
      </c>
      <c r="D109" s="26">
        <v>82486.762652949401</v>
      </c>
      <c r="E109" s="26">
        <v>84371.170778970001</v>
      </c>
      <c r="F109" s="26">
        <v>85553.668549241789</v>
      </c>
      <c r="G109" s="26">
        <v>87190.266272013498</v>
      </c>
      <c r="H109" s="26">
        <v>88233.021837932087</v>
      </c>
      <c r="I109" s="26">
        <v>87766.287967679993</v>
      </c>
      <c r="J109" s="26">
        <v>86410.594430907498</v>
      </c>
      <c r="K109" s="26">
        <v>85839.101226041006</v>
      </c>
      <c r="L109" s="26">
        <v>85919.232808684494</v>
      </c>
      <c r="M109" s="26">
        <v>87389.238351283595</v>
      </c>
      <c r="N109" s="26">
        <v>89988.775013209801</v>
      </c>
      <c r="O109" s="26">
        <v>92955.645150807904</v>
      </c>
      <c r="P109" s="26">
        <v>94716.163194975103</v>
      </c>
      <c r="Q109" s="26">
        <v>96183.556701290596</v>
      </c>
      <c r="R109" s="26">
        <v>96989.343215060697</v>
      </c>
      <c r="S109" s="26">
        <v>96820.903711883788</v>
      </c>
      <c r="T109" s="26">
        <v>96924.68424071309</v>
      </c>
      <c r="U109" s="26">
        <v>97729.036898356193</v>
      </c>
      <c r="V109" s="26">
        <v>99089.123455262699</v>
      </c>
      <c r="W109" s="26">
        <v>101411.1148031945</v>
      </c>
      <c r="X109" s="26">
        <v>104502.68316269739</v>
      </c>
      <c r="Y109" s="26">
        <v>107960.33431141099</v>
      </c>
      <c r="Z109" s="26">
        <v>111625.6919627625</v>
      </c>
      <c r="AA109" s="26">
        <v>114988.12029248891</v>
      </c>
      <c r="AB109" s="26">
        <v>117620.28908102879</v>
      </c>
      <c r="AC109" s="26">
        <v>119600.8100216398</v>
      </c>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row>
    <row r="110" spans="1:60" x14ac:dyDescent="0.25">
      <c r="A110" t="s">
        <v>98</v>
      </c>
      <c r="B110" s="2" t="s">
        <v>198</v>
      </c>
      <c r="C110" s="2" t="s">
        <v>167</v>
      </c>
      <c r="D110" s="26">
        <v>69852.088960808891</v>
      </c>
      <c r="E110" s="26">
        <v>72111.09464891789</v>
      </c>
      <c r="F110" s="26">
        <v>74190.277820795687</v>
      </c>
      <c r="G110" s="26">
        <v>75879.072112779599</v>
      </c>
      <c r="H110" s="26">
        <v>79091.054251704001</v>
      </c>
      <c r="I110" s="26">
        <v>80089.061054308986</v>
      </c>
      <c r="J110" s="26">
        <v>81201.9379996567</v>
      </c>
      <c r="K110" s="26">
        <v>82367.677130415002</v>
      </c>
      <c r="L110" s="26">
        <v>83734.106630506794</v>
      </c>
      <c r="M110" s="26">
        <v>83982.025129939007</v>
      </c>
      <c r="N110" s="26">
        <v>84222.593734345399</v>
      </c>
      <c r="O110" s="26">
        <v>83823.355660156696</v>
      </c>
      <c r="P110" s="26">
        <v>83881.621779700203</v>
      </c>
      <c r="Q110" s="26">
        <v>84358.901324857507</v>
      </c>
      <c r="R110" s="26">
        <v>85844.3723118044</v>
      </c>
      <c r="S110" s="26">
        <v>88410.577362750802</v>
      </c>
      <c r="T110" s="26">
        <v>91206.293786092196</v>
      </c>
      <c r="U110" s="26">
        <v>92946.198332787404</v>
      </c>
      <c r="V110" s="26">
        <v>94333.492032084701</v>
      </c>
      <c r="W110" s="26">
        <v>95101.691509969009</v>
      </c>
      <c r="X110" s="26">
        <v>94895.455233566798</v>
      </c>
      <c r="Y110" s="26">
        <v>94953.356402899692</v>
      </c>
      <c r="Z110" s="26">
        <v>95627.989087438909</v>
      </c>
      <c r="AA110" s="26">
        <v>96854.918766301795</v>
      </c>
      <c r="AB110" s="26">
        <v>98919.589765518904</v>
      </c>
      <c r="AC110" s="26">
        <v>101750.48070596351</v>
      </c>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row>
    <row r="111" spans="1:60" x14ac:dyDescent="0.25">
      <c r="A111" t="s">
        <v>98</v>
      </c>
      <c r="B111" s="2" t="s">
        <v>198</v>
      </c>
      <c r="C111" s="2" t="s">
        <v>168</v>
      </c>
      <c r="D111" s="26">
        <v>59497.401947902705</v>
      </c>
      <c r="E111" s="26">
        <v>59922.942498644406</v>
      </c>
      <c r="F111" s="26">
        <v>60217.822301384098</v>
      </c>
      <c r="G111" s="26">
        <v>61987.927862212193</v>
      </c>
      <c r="H111" s="26">
        <v>64840.229621930899</v>
      </c>
      <c r="I111" s="26">
        <v>66392.901307289008</v>
      </c>
      <c r="J111" s="26">
        <v>68268.259378879709</v>
      </c>
      <c r="K111" s="26">
        <v>70273.7811845588</v>
      </c>
      <c r="L111" s="26">
        <v>71573.748469695711</v>
      </c>
      <c r="M111" s="26">
        <v>73293.835777449101</v>
      </c>
      <c r="N111" s="26">
        <v>74919.105432895798</v>
      </c>
      <c r="O111" s="26">
        <v>76667.914529386908</v>
      </c>
      <c r="P111" s="26">
        <v>78253.108602955399</v>
      </c>
      <c r="Q111" s="26">
        <v>79846.617287998204</v>
      </c>
      <c r="R111" s="26">
        <v>80209.881095453398</v>
      </c>
      <c r="S111" s="26">
        <v>80515.950487141701</v>
      </c>
      <c r="T111" s="26">
        <v>80258.392820946101</v>
      </c>
      <c r="U111" s="26">
        <v>80460.09484255001</v>
      </c>
      <c r="V111" s="26">
        <v>81048.42727863141</v>
      </c>
      <c r="W111" s="26">
        <v>82537.119037994809</v>
      </c>
      <c r="X111" s="26">
        <v>84974.145446959199</v>
      </c>
      <c r="Y111" s="26">
        <v>87603.9390668173</v>
      </c>
      <c r="Z111" s="26">
        <v>89223.564672275199</v>
      </c>
      <c r="AA111" s="26">
        <v>90507.389389819102</v>
      </c>
      <c r="AB111" s="26">
        <v>91182.012392177799</v>
      </c>
      <c r="AC111" s="26">
        <v>91007.771217543093</v>
      </c>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row>
    <row r="112" spans="1:60" x14ac:dyDescent="0.25">
      <c r="A112" t="s">
        <v>98</v>
      </c>
      <c r="B112" s="2" t="s">
        <v>198</v>
      </c>
      <c r="C112" s="2" t="s">
        <v>169</v>
      </c>
      <c r="D112" s="26">
        <v>43315.351075054044</v>
      </c>
      <c r="E112" s="26">
        <v>46599.716267721116</v>
      </c>
      <c r="F112" s="26">
        <v>49614.39392396091</v>
      </c>
      <c r="G112" s="26">
        <v>51312.529478873199</v>
      </c>
      <c r="H112" s="26">
        <v>54170.732942876602</v>
      </c>
      <c r="I112" s="26">
        <v>55595.801068537992</v>
      </c>
      <c r="J112" s="26">
        <v>55651.341347506204</v>
      </c>
      <c r="K112" s="26">
        <v>56072.6275697651</v>
      </c>
      <c r="L112" s="26">
        <v>57574.983650429604</v>
      </c>
      <c r="M112" s="26">
        <v>59157.492470339195</v>
      </c>
      <c r="N112" s="26">
        <v>60969.178115420407</v>
      </c>
      <c r="O112" s="26">
        <v>63166.975177502005</v>
      </c>
      <c r="P112" s="26">
        <v>65336.165684172294</v>
      </c>
      <c r="Q112" s="26">
        <v>66795.457145501612</v>
      </c>
      <c r="R112" s="26">
        <v>68445.367505108094</v>
      </c>
      <c r="S112" s="26">
        <v>70045.813150768197</v>
      </c>
      <c r="T112" s="26">
        <v>71687.23117908409</v>
      </c>
      <c r="U112" s="26">
        <v>73226.015388266605</v>
      </c>
      <c r="V112" s="26">
        <v>74783.110358005506</v>
      </c>
      <c r="W112" s="26">
        <v>75251.019851489997</v>
      </c>
      <c r="X112" s="26">
        <v>75584.877461585304</v>
      </c>
      <c r="Y112" s="26">
        <v>75467.577013527698</v>
      </c>
      <c r="Z112" s="26">
        <v>75710.494340966499</v>
      </c>
      <c r="AA112" s="26">
        <v>76326.805376404198</v>
      </c>
      <c r="AB112" s="26">
        <v>77730.255725260198</v>
      </c>
      <c r="AC112" s="26">
        <v>80033.969957752706</v>
      </c>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row>
    <row r="113" spans="1:60" x14ac:dyDescent="0.25">
      <c r="A113" t="s">
        <v>98</v>
      </c>
      <c r="B113" s="2" t="s">
        <v>198</v>
      </c>
      <c r="C113" s="2" t="s">
        <v>170</v>
      </c>
      <c r="D113" s="26">
        <v>32106.652894574756</v>
      </c>
      <c r="E113" s="26">
        <v>32942.5992751464</v>
      </c>
      <c r="F113" s="26">
        <v>34051.668921094453</v>
      </c>
      <c r="G113" s="26">
        <v>35757.413557342668</v>
      </c>
      <c r="H113" s="26">
        <v>37520.970665387293</v>
      </c>
      <c r="I113" s="26">
        <v>39451.688919943488</v>
      </c>
      <c r="J113" s="26">
        <v>42342.76757411626</v>
      </c>
      <c r="K113" s="26">
        <v>45317.656080887551</v>
      </c>
      <c r="L113" s="26">
        <v>46945.334011309984</v>
      </c>
      <c r="M113" s="26">
        <v>48970.855439463681</v>
      </c>
      <c r="N113" s="26">
        <v>50497.003869406195</v>
      </c>
      <c r="O113" s="26">
        <v>50851.346500512089</v>
      </c>
      <c r="P113" s="26">
        <v>51521.814401439944</v>
      </c>
      <c r="Q113" s="26">
        <v>53038.185165764618</v>
      </c>
      <c r="R113" s="26">
        <v>54534.293313529095</v>
      </c>
      <c r="S113" s="26">
        <v>56253.6801348398</v>
      </c>
      <c r="T113" s="26">
        <v>58284.147432012505</v>
      </c>
      <c r="U113" s="26">
        <v>60327.653151008402</v>
      </c>
      <c r="V113" s="26">
        <v>61782.612662658794</v>
      </c>
      <c r="W113" s="26">
        <v>63406.925829792192</v>
      </c>
      <c r="X113" s="26">
        <v>64973.159531074401</v>
      </c>
      <c r="Y113" s="26">
        <v>66575.274046624807</v>
      </c>
      <c r="Z113" s="26">
        <v>68052.094495238503</v>
      </c>
      <c r="AA113" s="26">
        <v>69555.455198906508</v>
      </c>
      <c r="AB113" s="26">
        <v>70053.718866363502</v>
      </c>
      <c r="AC113" s="26">
        <v>70420.963704262904</v>
      </c>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row>
    <row r="114" spans="1:60" x14ac:dyDescent="0.25">
      <c r="A114" t="s">
        <v>98</v>
      </c>
      <c r="B114" s="2" t="s">
        <v>198</v>
      </c>
      <c r="C114" s="2" t="s">
        <v>171</v>
      </c>
      <c r="D114" s="26">
        <v>23085.941510683791</v>
      </c>
      <c r="E114" s="26">
        <v>23809.04318528781</v>
      </c>
      <c r="F114" s="26">
        <v>24578.0966038761</v>
      </c>
      <c r="G114" s="26">
        <v>25565.670678982839</v>
      </c>
      <c r="H114" s="26">
        <v>26710.06492848882</v>
      </c>
      <c r="I114" s="26">
        <v>27430.798041422811</v>
      </c>
      <c r="J114" s="26">
        <v>28277.791084706165</v>
      </c>
      <c r="K114" s="26">
        <v>29233.014872490741</v>
      </c>
      <c r="L114" s="26">
        <v>30776.588115728926</v>
      </c>
      <c r="M114" s="26">
        <v>32242.015680053235</v>
      </c>
      <c r="N114" s="26">
        <v>34108.500527113021</v>
      </c>
      <c r="O114" s="26">
        <v>36829.41207948493</v>
      </c>
      <c r="P114" s="26">
        <v>39529.291875621115</v>
      </c>
      <c r="Q114" s="26">
        <v>41098.982825457744</v>
      </c>
      <c r="R114" s="26">
        <v>42931.563452165909</v>
      </c>
      <c r="S114" s="26">
        <v>44372.28785827558</v>
      </c>
      <c r="T114" s="26">
        <v>44800.692202095037</v>
      </c>
      <c r="U114" s="26">
        <v>45577.065139934479</v>
      </c>
      <c r="V114" s="26">
        <v>47022.760274896827</v>
      </c>
      <c r="W114" s="26">
        <v>48481.262363402158</v>
      </c>
      <c r="X114" s="26">
        <v>50126.84968521339</v>
      </c>
      <c r="Y114" s="26">
        <v>52037.35267723033</v>
      </c>
      <c r="Z114" s="26">
        <v>53948.132403590047</v>
      </c>
      <c r="AA114" s="26">
        <v>55382.618855011802</v>
      </c>
      <c r="AB114" s="26">
        <v>56962.158288889797</v>
      </c>
      <c r="AC114" s="26">
        <v>58526.104260142907</v>
      </c>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row>
    <row r="115" spans="1:60" x14ac:dyDescent="0.25">
      <c r="A115" t="s">
        <v>98</v>
      </c>
      <c r="B115" s="2" t="s">
        <v>198</v>
      </c>
      <c r="C115" s="2" t="s">
        <v>172</v>
      </c>
      <c r="D115" s="26">
        <v>23872.55962750853</v>
      </c>
      <c r="E115" s="26">
        <v>24640.334779307221</v>
      </c>
      <c r="F115" s="26">
        <v>25226.00360487567</v>
      </c>
      <c r="G115" s="26">
        <v>26140.003334616558</v>
      </c>
      <c r="H115" s="26">
        <v>27197.377292298839</v>
      </c>
      <c r="I115" s="26">
        <v>28254.90778510677</v>
      </c>
      <c r="J115" s="26">
        <v>29151.236252358201</v>
      </c>
      <c r="K115" s="26">
        <v>30081.549468410587</v>
      </c>
      <c r="L115" s="26">
        <v>31169.852824574849</v>
      </c>
      <c r="M115" s="26">
        <v>32367.157871976771</v>
      </c>
      <c r="N115" s="26">
        <v>33667.1329464878</v>
      </c>
      <c r="O115" s="26">
        <v>34988.469414544481</v>
      </c>
      <c r="P115" s="26">
        <v>36359.15874512546</v>
      </c>
      <c r="Q115" s="26">
        <v>38290.889515540912</v>
      </c>
      <c r="R115" s="26">
        <v>40218.386509142052</v>
      </c>
      <c r="S115" s="26">
        <v>42515.877390055524</v>
      </c>
      <c r="T115" s="26">
        <v>45504.902942240704</v>
      </c>
      <c r="U115" s="26">
        <v>48452.433722027301</v>
      </c>
      <c r="V115" s="26">
        <v>50929.656579209099</v>
      </c>
      <c r="W115" s="26">
        <v>53570.602631379603</v>
      </c>
      <c r="X115" s="26">
        <v>56141.505998379005</v>
      </c>
      <c r="Y115" s="26">
        <v>58450.755482219902</v>
      </c>
      <c r="Z115" s="26">
        <v>60939.299228620599</v>
      </c>
      <c r="AA115" s="26">
        <v>63561.864850576501</v>
      </c>
      <c r="AB115" s="26">
        <v>66302.650182723606</v>
      </c>
      <c r="AC115" s="26">
        <v>69150.210876998899</v>
      </c>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row>
    <row r="116" spans="1:60" x14ac:dyDescent="0.25">
      <c r="A116" t="s">
        <v>99</v>
      </c>
      <c r="B116" s="2" t="s">
        <v>196</v>
      </c>
      <c r="C116" s="2" t="s">
        <v>155</v>
      </c>
      <c r="D116" s="26">
        <v>125163.5851150348</v>
      </c>
      <c r="E116" s="26">
        <v>125692.2961746948</v>
      </c>
      <c r="F116" s="26">
        <v>123401.50971938479</v>
      </c>
      <c r="G116" s="26">
        <v>121769.55810692869</v>
      </c>
      <c r="H116" s="26">
        <v>118942.1568074649</v>
      </c>
      <c r="I116" s="26">
        <v>115820.90929473049</v>
      </c>
      <c r="J116" s="26">
        <v>112506.9766069989</v>
      </c>
      <c r="K116" s="26">
        <v>112376.19688614849</v>
      </c>
      <c r="L116" s="26">
        <v>113229.696783498</v>
      </c>
      <c r="M116" s="26">
        <v>114932.94665454241</v>
      </c>
      <c r="N116" s="26">
        <v>115682.9593604048</v>
      </c>
      <c r="O116" s="26">
        <v>116515.5966197511</v>
      </c>
      <c r="P116" s="26">
        <v>116307.86307921121</v>
      </c>
      <c r="Q116" s="26">
        <v>115554.72557977191</v>
      </c>
      <c r="R116" s="26">
        <v>114815.9953232015</v>
      </c>
      <c r="S116" s="26">
        <v>114195.48923387961</v>
      </c>
      <c r="T116" s="26">
        <v>113747.0793724832</v>
      </c>
      <c r="U116" s="26">
        <v>113542.4966374942</v>
      </c>
      <c r="V116" s="26">
        <v>113582.2905601737</v>
      </c>
      <c r="W116" s="26">
        <v>113815.07455234689</v>
      </c>
      <c r="X116" s="26">
        <v>114226.45580789</v>
      </c>
      <c r="Y116" s="26">
        <v>114723.71306838951</v>
      </c>
      <c r="Z116" s="26">
        <v>115323.46974266511</v>
      </c>
      <c r="AA116" s="26">
        <v>115960.93309414299</v>
      </c>
      <c r="AB116" s="26">
        <v>116716.41612934359</v>
      </c>
      <c r="AC116" s="26">
        <v>117456.8707194505</v>
      </c>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row>
    <row r="117" spans="1:60" x14ac:dyDescent="0.25">
      <c r="A117" t="s">
        <v>99</v>
      </c>
      <c r="B117" s="2" t="s">
        <v>196</v>
      </c>
      <c r="C117" s="2" t="s">
        <v>156</v>
      </c>
      <c r="D117" s="26">
        <v>119650.5437646416</v>
      </c>
      <c r="E117" s="26">
        <v>121076.99460836221</v>
      </c>
      <c r="F117" s="26">
        <v>121183.3713323113</v>
      </c>
      <c r="G117" s="26">
        <v>121589.5488322556</v>
      </c>
      <c r="H117" s="26">
        <v>121206.27166747549</v>
      </c>
      <c r="I117" s="26">
        <v>119637.33258688819</v>
      </c>
      <c r="J117" s="26">
        <v>117940.4074706518</v>
      </c>
      <c r="K117" s="26">
        <v>114914.8500986687</v>
      </c>
      <c r="L117" s="26">
        <v>112459.7802544623</v>
      </c>
      <c r="M117" s="26">
        <v>109984.2404412921</v>
      </c>
      <c r="N117" s="26">
        <v>108297.44243049891</v>
      </c>
      <c r="O117" s="26">
        <v>106547.146170102</v>
      </c>
      <c r="P117" s="26">
        <v>106946.1358368794</v>
      </c>
      <c r="Q117" s="26">
        <v>107848.7913790645</v>
      </c>
      <c r="R117" s="26">
        <v>109087.2413383957</v>
      </c>
      <c r="S117" s="26">
        <v>109751.49492980559</v>
      </c>
      <c r="T117" s="26">
        <v>110562.1656503</v>
      </c>
      <c r="U117" s="26">
        <v>110431.597372067</v>
      </c>
      <c r="V117" s="26">
        <v>109872.7729918493</v>
      </c>
      <c r="W117" s="26">
        <v>109282.6602843359</v>
      </c>
      <c r="X117" s="26">
        <v>108839.5683816252</v>
      </c>
      <c r="Y117" s="26">
        <v>108528.9618488033</v>
      </c>
      <c r="Z117" s="26">
        <v>108447.1496993809</v>
      </c>
      <c r="AA117" s="26">
        <v>108539.15411746199</v>
      </c>
      <c r="AB117" s="26">
        <v>108817.7220009076</v>
      </c>
      <c r="AC117" s="26">
        <v>109187.3774181015</v>
      </c>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row>
    <row r="118" spans="1:60" x14ac:dyDescent="0.25">
      <c r="A118" t="s">
        <v>99</v>
      </c>
      <c r="B118" s="2" t="s">
        <v>196</v>
      </c>
      <c r="C118" s="2" t="s">
        <v>157</v>
      </c>
      <c r="D118" s="26">
        <v>104301.6734892461</v>
      </c>
      <c r="E118" s="26">
        <v>107740.33980872641</v>
      </c>
      <c r="F118" s="26">
        <v>110475.2093620368</v>
      </c>
      <c r="G118" s="26">
        <v>113382.2804911296</v>
      </c>
      <c r="H118" s="26">
        <v>116320.973661204</v>
      </c>
      <c r="I118" s="26">
        <v>117371.92216042579</v>
      </c>
      <c r="J118" s="26">
        <v>117492.14195979771</v>
      </c>
      <c r="K118" s="26">
        <v>117143.64864477971</v>
      </c>
      <c r="L118" s="26">
        <v>116648.55008174409</v>
      </c>
      <c r="M118" s="26">
        <v>115934.95135036191</v>
      </c>
      <c r="N118" s="26">
        <v>115343.7096045872</v>
      </c>
      <c r="O118" s="26">
        <v>114391.75991034391</v>
      </c>
      <c r="P118" s="26">
        <v>112423.3557887768</v>
      </c>
      <c r="Q118" s="26">
        <v>110705.04394642111</v>
      </c>
      <c r="R118" s="26">
        <v>108684.021153806</v>
      </c>
      <c r="S118" s="26">
        <v>107162.27587013121</v>
      </c>
      <c r="T118" s="26">
        <v>105646.9819425265</v>
      </c>
      <c r="U118" s="26">
        <v>105860.84404509061</v>
      </c>
      <c r="V118" s="26">
        <v>106527.35794269931</v>
      </c>
      <c r="W118" s="26">
        <v>107478.99068179031</v>
      </c>
      <c r="X118" s="26">
        <v>108047.1564689611</v>
      </c>
      <c r="Y118" s="26">
        <v>108778.939497175</v>
      </c>
      <c r="Z118" s="26">
        <v>108679.5549210311</v>
      </c>
      <c r="AA118" s="26">
        <v>108190.0667217435</v>
      </c>
      <c r="AB118" s="26">
        <v>107697.560532057</v>
      </c>
      <c r="AC118" s="26">
        <v>107320.3450754698</v>
      </c>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row>
    <row r="119" spans="1:60" x14ac:dyDescent="0.25">
      <c r="A119" t="s">
        <v>99</v>
      </c>
      <c r="B119" s="2" t="s">
        <v>196</v>
      </c>
      <c r="C119" s="2" t="s">
        <v>158</v>
      </c>
      <c r="D119" s="26">
        <v>107788.6199141675</v>
      </c>
      <c r="E119" s="26">
        <v>108824.4783591366</v>
      </c>
      <c r="F119" s="26">
        <v>110891.3217394168</v>
      </c>
      <c r="G119" s="26">
        <v>111753.6651726837</v>
      </c>
      <c r="H119" s="26">
        <v>109416.09424957351</v>
      </c>
      <c r="I119" s="26">
        <v>106372.8009039539</v>
      </c>
      <c r="J119" s="26">
        <v>107453.41334040101</v>
      </c>
      <c r="K119" s="26">
        <v>110288.0053631014</v>
      </c>
      <c r="L119" s="26">
        <v>113309.914608091</v>
      </c>
      <c r="M119" s="26">
        <v>116970.85106137859</v>
      </c>
      <c r="N119" s="26">
        <v>119179.1030704657</v>
      </c>
      <c r="O119" s="26">
        <v>120198.86439008999</v>
      </c>
      <c r="P119" s="26">
        <v>120543.63967975879</v>
      </c>
      <c r="Q119" s="26">
        <v>120528.04264286079</v>
      </c>
      <c r="R119" s="26">
        <v>120075.96848142109</v>
      </c>
      <c r="S119" s="26">
        <v>119691.4924392258</v>
      </c>
      <c r="T119" s="26">
        <v>118851.9931502532</v>
      </c>
      <c r="U119" s="26">
        <v>117164.8815059545</v>
      </c>
      <c r="V119" s="26">
        <v>115699.0632251114</v>
      </c>
      <c r="W119" s="26">
        <v>113991.9672318532</v>
      </c>
      <c r="X119" s="26">
        <v>112567.871422907</v>
      </c>
      <c r="Y119" s="26">
        <v>111275.0913000814</v>
      </c>
      <c r="Z119" s="26">
        <v>111433.8016070046</v>
      </c>
      <c r="AA119" s="26">
        <v>111956.90203673589</v>
      </c>
      <c r="AB119" s="26">
        <v>112726.9898856495</v>
      </c>
      <c r="AC119" s="26">
        <v>113243.643348571</v>
      </c>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row>
    <row r="120" spans="1:60" x14ac:dyDescent="0.25">
      <c r="A120" t="s">
        <v>99</v>
      </c>
      <c r="B120" s="2" t="s">
        <v>196</v>
      </c>
      <c r="C120" s="2" t="s">
        <v>159</v>
      </c>
      <c r="D120" s="26">
        <v>156712.91234596889</v>
      </c>
      <c r="E120" s="26">
        <v>161742.793788807</v>
      </c>
      <c r="F120" s="26">
        <v>165814.24864653341</v>
      </c>
      <c r="G120" s="26">
        <v>167840.51608689252</v>
      </c>
      <c r="H120" s="26">
        <v>161193.11782157418</v>
      </c>
      <c r="I120" s="26">
        <v>151543.96046660849</v>
      </c>
      <c r="J120" s="26">
        <v>142594.69560059701</v>
      </c>
      <c r="K120" s="26">
        <v>138029.0939325761</v>
      </c>
      <c r="L120" s="26">
        <v>136888.97989789429</v>
      </c>
      <c r="M120" s="26">
        <v>139078.41787367471</v>
      </c>
      <c r="N120" s="26">
        <v>142138.49613473599</v>
      </c>
      <c r="O120" s="26">
        <v>147152.73770649591</v>
      </c>
      <c r="P120" s="26">
        <v>152137.78002986239</v>
      </c>
      <c r="Q120" s="26">
        <v>156059.79756823217</v>
      </c>
      <c r="R120" s="26">
        <v>159586.26892118261</v>
      </c>
      <c r="S120" s="26">
        <v>161872.07483082169</v>
      </c>
      <c r="T120" s="26">
        <v>163060.52940107509</v>
      </c>
      <c r="U120" s="26">
        <v>163671.54784915349</v>
      </c>
      <c r="V120" s="26">
        <v>163926.78662139209</v>
      </c>
      <c r="W120" s="26">
        <v>163836.06594228651</v>
      </c>
      <c r="X120" s="26">
        <v>163858.32323635989</v>
      </c>
      <c r="Y120" s="26">
        <v>163173.92027065859</v>
      </c>
      <c r="Z120" s="26">
        <v>161822.0534967448</v>
      </c>
      <c r="AA120" s="26">
        <v>160693.67295153861</v>
      </c>
      <c r="AB120" s="26">
        <v>159421.28548462901</v>
      </c>
      <c r="AC120" s="26">
        <v>158174.00806395081</v>
      </c>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row>
    <row r="121" spans="1:60" x14ac:dyDescent="0.25">
      <c r="A121" t="s">
        <v>99</v>
      </c>
      <c r="B121" s="2" t="s">
        <v>196</v>
      </c>
      <c r="C121" s="2" t="s">
        <v>160</v>
      </c>
      <c r="D121" s="26">
        <v>193608.55201117141</v>
      </c>
      <c r="E121" s="26">
        <v>201208.80198867532</v>
      </c>
      <c r="F121" s="26">
        <v>205654.25225528982</v>
      </c>
      <c r="G121" s="26">
        <v>209302.01881844559</v>
      </c>
      <c r="H121" s="26">
        <v>207548.31843858119</v>
      </c>
      <c r="I121" s="26">
        <v>198496.9114178078</v>
      </c>
      <c r="J121" s="26">
        <v>189484.27601731461</v>
      </c>
      <c r="K121" s="26">
        <v>182185.8942262519</v>
      </c>
      <c r="L121" s="26">
        <v>177813.42037178981</v>
      </c>
      <c r="M121" s="26">
        <v>177781.80152642771</v>
      </c>
      <c r="N121" s="26">
        <v>178274.34810016031</v>
      </c>
      <c r="O121" s="26">
        <v>178183.77841268139</v>
      </c>
      <c r="P121" s="26">
        <v>179412.59550494899</v>
      </c>
      <c r="Q121" s="26">
        <v>181175.2712176395</v>
      </c>
      <c r="R121" s="26">
        <v>183266.64089503221</v>
      </c>
      <c r="S121" s="26">
        <v>186207.18125334691</v>
      </c>
      <c r="T121" s="26">
        <v>190570.284533058</v>
      </c>
      <c r="U121" s="26">
        <v>194718.96741428791</v>
      </c>
      <c r="V121" s="26">
        <v>198079.8870580316</v>
      </c>
      <c r="W121" s="26">
        <v>201109.8048398665</v>
      </c>
      <c r="X121" s="26">
        <v>203138.39181240828</v>
      </c>
      <c r="Y121" s="26">
        <v>204233.37484059631</v>
      </c>
      <c r="Z121" s="26">
        <v>205020.0329936601</v>
      </c>
      <c r="AA121" s="26">
        <v>205421.76608106479</v>
      </c>
      <c r="AB121" s="26">
        <v>205602.9758183652</v>
      </c>
      <c r="AC121" s="26">
        <v>205931.60803854998</v>
      </c>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row>
    <row r="122" spans="1:60" x14ac:dyDescent="0.25">
      <c r="A122" t="s">
        <v>99</v>
      </c>
      <c r="B122" s="2" t="s">
        <v>196</v>
      </c>
      <c r="C122" s="2" t="s">
        <v>161</v>
      </c>
      <c r="D122" s="26">
        <v>189924.7941248297</v>
      </c>
      <c r="E122" s="26">
        <v>194198.837243613</v>
      </c>
      <c r="F122" s="26">
        <v>196848.09700338671</v>
      </c>
      <c r="G122" s="26">
        <v>199788.6351128915</v>
      </c>
      <c r="H122" s="26">
        <v>202834.20858522001</v>
      </c>
      <c r="I122" s="26">
        <v>199667.99659100492</v>
      </c>
      <c r="J122" s="26">
        <v>196761.768772457</v>
      </c>
      <c r="K122" s="26">
        <v>193597.17022785501</v>
      </c>
      <c r="L122" s="26">
        <v>191489.52979330881</v>
      </c>
      <c r="M122" s="26">
        <v>190451.63696871119</v>
      </c>
      <c r="N122" s="26">
        <v>189271.72793963228</v>
      </c>
      <c r="O122" s="26">
        <v>188064.81482160519</v>
      </c>
      <c r="P122" s="26">
        <v>186904.37841443499</v>
      </c>
      <c r="Q122" s="26">
        <v>186125.71987291408</v>
      </c>
      <c r="R122" s="26">
        <v>186369.3927990495</v>
      </c>
      <c r="S122" s="26">
        <v>187059.0701986512</v>
      </c>
      <c r="T122" s="26">
        <v>187315.31568737898</v>
      </c>
      <c r="U122" s="26">
        <v>188334.00630911189</v>
      </c>
      <c r="V122" s="26">
        <v>189780.71621892281</v>
      </c>
      <c r="W122" s="26">
        <v>191353.44717179259</v>
      </c>
      <c r="X122" s="26">
        <v>193626.7300482523</v>
      </c>
      <c r="Y122" s="26">
        <v>196937.19245843179</v>
      </c>
      <c r="Z122" s="26">
        <v>200196.87664154419</v>
      </c>
      <c r="AA122" s="26">
        <v>202812.98669912311</v>
      </c>
      <c r="AB122" s="26">
        <v>205242.27895758531</v>
      </c>
      <c r="AC122" s="26">
        <v>206862.9631185582</v>
      </c>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row>
    <row r="123" spans="1:60" x14ac:dyDescent="0.25">
      <c r="A123" t="s">
        <v>99</v>
      </c>
      <c r="B123" s="2" t="s">
        <v>196</v>
      </c>
      <c r="C123" s="2" t="s">
        <v>162</v>
      </c>
      <c r="D123" s="26">
        <v>163299.89966142509</v>
      </c>
      <c r="E123" s="26">
        <v>168986.5339055348</v>
      </c>
      <c r="F123" s="26">
        <v>173681.78710654858</v>
      </c>
      <c r="G123" s="26">
        <v>178916.2888118065</v>
      </c>
      <c r="H123" s="26">
        <v>182378.4403465119</v>
      </c>
      <c r="I123" s="26">
        <v>182705.25584717462</v>
      </c>
      <c r="J123" s="26">
        <v>181325.04202231011</v>
      </c>
      <c r="K123" s="26">
        <v>180234.4161044959</v>
      </c>
      <c r="L123" s="26">
        <v>179474.0537094076</v>
      </c>
      <c r="M123" s="26">
        <v>180616.31952361239</v>
      </c>
      <c r="N123" s="26">
        <v>180934.86443589948</v>
      </c>
      <c r="O123" s="26">
        <v>181355.0757969617</v>
      </c>
      <c r="P123" s="26">
        <v>181187.6587306888</v>
      </c>
      <c r="Q123" s="26">
        <v>180989.246823767</v>
      </c>
      <c r="R123" s="26">
        <v>180457.70057838468</v>
      </c>
      <c r="S123" s="26">
        <v>179865.9954283293</v>
      </c>
      <c r="T123" s="26">
        <v>179256.27573940897</v>
      </c>
      <c r="U123" s="26">
        <v>178485.02316955521</v>
      </c>
      <c r="V123" s="26">
        <v>177966.1701586839</v>
      </c>
      <c r="W123" s="26">
        <v>178076.7212452057</v>
      </c>
      <c r="X123" s="26">
        <v>178597.95910250349</v>
      </c>
      <c r="Y123" s="26">
        <v>178789.01715327939</v>
      </c>
      <c r="Z123" s="26">
        <v>179642.29804181191</v>
      </c>
      <c r="AA123" s="26">
        <v>180767.63914343031</v>
      </c>
      <c r="AB123" s="26">
        <v>182012.0901932611</v>
      </c>
      <c r="AC123" s="26">
        <v>183774.43679081081</v>
      </c>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row>
    <row r="124" spans="1:60" x14ac:dyDescent="0.25">
      <c r="A124" t="s">
        <v>99</v>
      </c>
      <c r="B124" s="2" t="s">
        <v>196</v>
      </c>
      <c r="C124" s="2" t="s">
        <v>163</v>
      </c>
      <c r="D124" s="26">
        <v>154494.82858247252</v>
      </c>
      <c r="E124" s="26">
        <v>152881.02572964909</v>
      </c>
      <c r="F124" s="26">
        <v>151654.1057541816</v>
      </c>
      <c r="G124" s="26">
        <v>151427.51061310191</v>
      </c>
      <c r="H124" s="26">
        <v>153313.88688259808</v>
      </c>
      <c r="I124" s="26">
        <v>154712.6928807954</v>
      </c>
      <c r="J124" s="26">
        <v>157207.54276499138</v>
      </c>
      <c r="K124" s="26">
        <v>160377.1257897653</v>
      </c>
      <c r="L124" s="26">
        <v>163503.82546289352</v>
      </c>
      <c r="M124" s="26">
        <v>165708.3331396945</v>
      </c>
      <c r="N124" s="26">
        <v>167246.2312723698</v>
      </c>
      <c r="O124" s="26">
        <v>167522.5047398138</v>
      </c>
      <c r="P124" s="26">
        <v>167716.2793592505</v>
      </c>
      <c r="Q124" s="26">
        <v>167839.0300579466</v>
      </c>
      <c r="R124" s="26">
        <v>168867.23918229929</v>
      </c>
      <c r="S124" s="26">
        <v>169270.29731077451</v>
      </c>
      <c r="T124" s="26">
        <v>169718.32077798439</v>
      </c>
      <c r="U124" s="26">
        <v>169608.41153655489</v>
      </c>
      <c r="V124" s="26">
        <v>169513.03904088199</v>
      </c>
      <c r="W124" s="26">
        <v>169088.3229757339</v>
      </c>
      <c r="X124" s="26">
        <v>168659.87958220902</v>
      </c>
      <c r="Y124" s="26">
        <v>168208.0969733067</v>
      </c>
      <c r="Z124" s="26">
        <v>167652.2993396809</v>
      </c>
      <c r="AA124" s="26">
        <v>167217.87327060752</v>
      </c>
      <c r="AB124" s="26">
        <v>167311.96081533618</v>
      </c>
      <c r="AC124" s="26">
        <v>167716.65427383367</v>
      </c>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row>
    <row r="125" spans="1:60" x14ac:dyDescent="0.25">
      <c r="A125" t="s">
        <v>99</v>
      </c>
      <c r="B125" s="2" t="s">
        <v>196</v>
      </c>
      <c r="C125" s="2" t="s">
        <v>164</v>
      </c>
      <c r="D125" s="26">
        <v>141696.222221809</v>
      </c>
      <c r="E125" s="26">
        <v>146792.72228535952</v>
      </c>
      <c r="F125" s="26">
        <v>149222.37795848481</v>
      </c>
      <c r="G125" s="26">
        <v>150510.83209084329</v>
      </c>
      <c r="H125" s="26">
        <v>150707.14962968149</v>
      </c>
      <c r="I125" s="26">
        <v>146884.69399972991</v>
      </c>
      <c r="J125" s="26">
        <v>143451.1314325956</v>
      </c>
      <c r="K125" s="26">
        <v>141554.52633582969</v>
      </c>
      <c r="L125" s="26">
        <v>140738.9427377384</v>
      </c>
      <c r="M125" s="26">
        <v>141758.00484295611</v>
      </c>
      <c r="N125" s="26">
        <v>143850.17359717318</v>
      </c>
      <c r="O125" s="26">
        <v>146814.49874910992</v>
      </c>
      <c r="P125" s="26">
        <v>150209.45561442128</v>
      </c>
      <c r="Q125" s="26">
        <v>153316.14047980701</v>
      </c>
      <c r="R125" s="26">
        <v>155374.25492127507</v>
      </c>
      <c r="S125" s="26">
        <v>156803.43985643671</v>
      </c>
      <c r="T125" s="26">
        <v>157178.73036304201</v>
      </c>
      <c r="U125" s="26">
        <v>157344.43973398081</v>
      </c>
      <c r="V125" s="26">
        <v>157507.6360303525</v>
      </c>
      <c r="W125" s="26">
        <v>158381.09551599462</v>
      </c>
      <c r="X125" s="26">
        <v>158780.24525173608</v>
      </c>
      <c r="Y125" s="26">
        <v>159188.6867422291</v>
      </c>
      <c r="Z125" s="26">
        <v>159157.41753276679</v>
      </c>
      <c r="AA125" s="26">
        <v>159109.01535081392</v>
      </c>
      <c r="AB125" s="26">
        <v>158823.4700693863</v>
      </c>
      <c r="AC125" s="26">
        <v>158481.9991794588</v>
      </c>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row>
    <row r="126" spans="1:60" x14ac:dyDescent="0.25">
      <c r="A126" t="s">
        <v>99</v>
      </c>
      <c r="B126" s="2" t="s">
        <v>196</v>
      </c>
      <c r="C126" s="2" t="s">
        <v>165</v>
      </c>
      <c r="D126" s="26">
        <v>131399.06794003441</v>
      </c>
      <c r="E126" s="26">
        <v>130327.4146999228</v>
      </c>
      <c r="F126" s="26">
        <v>129491.96026763371</v>
      </c>
      <c r="G126" s="26">
        <v>129850.7786957499</v>
      </c>
      <c r="H126" s="26">
        <v>132369.06992501271</v>
      </c>
      <c r="I126" s="26">
        <v>136224.64467394439</v>
      </c>
      <c r="J126" s="26">
        <v>139818.44593426501</v>
      </c>
      <c r="K126" s="26">
        <v>141487.00306659279</v>
      </c>
      <c r="L126" s="26">
        <v>141962.1590921827</v>
      </c>
      <c r="M126" s="26">
        <v>141443.48868148361</v>
      </c>
      <c r="N126" s="26">
        <v>138517.2819344259</v>
      </c>
      <c r="O126" s="26">
        <v>135964.22951914489</v>
      </c>
      <c r="P126" s="26">
        <v>134664.56486152011</v>
      </c>
      <c r="Q126" s="26">
        <v>134216.81451570831</v>
      </c>
      <c r="R126" s="26">
        <v>135223.3712262247</v>
      </c>
      <c r="S126" s="26">
        <v>137220.3224150782</v>
      </c>
      <c r="T126" s="26">
        <v>139984.72130366121</v>
      </c>
      <c r="U126" s="26">
        <v>143081.99982082529</v>
      </c>
      <c r="V126" s="26">
        <v>145925.63024527981</v>
      </c>
      <c r="W126" s="26">
        <v>147846.5456315545</v>
      </c>
      <c r="X126" s="26">
        <v>149210.0766308248</v>
      </c>
      <c r="Y126" s="26">
        <v>149625.91289561888</v>
      </c>
      <c r="Z126" s="26">
        <v>149838.68759331008</v>
      </c>
      <c r="AA126" s="26">
        <v>150042.80281310881</v>
      </c>
      <c r="AB126" s="26">
        <v>150894.79959554289</v>
      </c>
      <c r="AC126" s="26">
        <v>151280.62799429029</v>
      </c>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row>
    <row r="127" spans="1:60" x14ac:dyDescent="0.25">
      <c r="A127" t="s">
        <v>99</v>
      </c>
      <c r="B127" s="2" t="s">
        <v>196</v>
      </c>
      <c r="C127" s="2" t="s">
        <v>166</v>
      </c>
      <c r="D127" s="26">
        <v>117578.2015313904</v>
      </c>
      <c r="E127" s="26">
        <v>120127.1944974269</v>
      </c>
      <c r="F127" s="26">
        <v>122210.9108667516</v>
      </c>
      <c r="G127" s="26">
        <v>124567.3303752099</v>
      </c>
      <c r="H127" s="26">
        <v>126263.75066302929</v>
      </c>
      <c r="I127" s="26">
        <v>125562.99269661891</v>
      </c>
      <c r="J127" s="26">
        <v>124324.47478076091</v>
      </c>
      <c r="K127" s="26">
        <v>123627.02395052771</v>
      </c>
      <c r="L127" s="26">
        <v>123934.41967835851</v>
      </c>
      <c r="M127" s="26">
        <v>125843.781817564</v>
      </c>
      <c r="N127" s="26">
        <v>129673.26703912779</v>
      </c>
      <c r="O127" s="26">
        <v>133244.24927582699</v>
      </c>
      <c r="P127" s="26">
        <v>135028.2545377874</v>
      </c>
      <c r="Q127" s="26">
        <v>135658.6694552401</v>
      </c>
      <c r="R127" s="26">
        <v>135239.60353757499</v>
      </c>
      <c r="S127" s="26">
        <v>132728.44471001189</v>
      </c>
      <c r="T127" s="26">
        <v>130518.30793980071</v>
      </c>
      <c r="U127" s="26">
        <v>129390.30512495259</v>
      </c>
      <c r="V127" s="26">
        <v>129055.5470588493</v>
      </c>
      <c r="W127" s="26">
        <v>130016.5808312165</v>
      </c>
      <c r="X127" s="26">
        <v>131922.389443147</v>
      </c>
      <c r="Y127" s="26">
        <v>134506.16919774399</v>
      </c>
      <c r="Z127" s="26">
        <v>137416.6023002869</v>
      </c>
      <c r="AA127" s="26">
        <v>140067.10457956319</v>
      </c>
      <c r="AB127" s="26">
        <v>141927.73109154002</v>
      </c>
      <c r="AC127" s="26">
        <v>143232.0386389232</v>
      </c>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row>
    <row r="128" spans="1:60" x14ac:dyDescent="0.25">
      <c r="A128" t="s">
        <v>99</v>
      </c>
      <c r="B128" s="2" t="s">
        <v>196</v>
      </c>
      <c r="C128" s="2" t="s">
        <v>167</v>
      </c>
      <c r="D128" s="26">
        <v>100474.7246013681</v>
      </c>
      <c r="E128" s="26">
        <v>102712.42389492219</v>
      </c>
      <c r="F128" s="26">
        <v>104237.6778656087</v>
      </c>
      <c r="G128" s="26">
        <v>106135.8827001131</v>
      </c>
      <c r="H128" s="26">
        <v>109360.08881504049</v>
      </c>
      <c r="I128" s="26">
        <v>111423.3431877908</v>
      </c>
      <c r="J128" s="26">
        <v>113674.76809408619</v>
      </c>
      <c r="K128" s="26">
        <v>115810.9586347679</v>
      </c>
      <c r="L128" s="26">
        <v>118272.1009487173</v>
      </c>
      <c r="M128" s="26">
        <v>118986.8554587074</v>
      </c>
      <c r="N128" s="26">
        <v>118623.7671501054</v>
      </c>
      <c r="O128" s="26">
        <v>117770.1914856004</v>
      </c>
      <c r="P128" s="26">
        <v>117364.3135809675</v>
      </c>
      <c r="Q128" s="26">
        <v>117773.0639172581</v>
      </c>
      <c r="R128" s="26">
        <v>119507.92996764071</v>
      </c>
      <c r="S128" s="26">
        <v>122983.76955954579</v>
      </c>
      <c r="T128" s="26">
        <v>126240.21445266559</v>
      </c>
      <c r="U128" s="26">
        <v>127880.6185514036</v>
      </c>
      <c r="V128" s="26">
        <v>128517.7862654926</v>
      </c>
      <c r="W128" s="26">
        <v>128177.0077722392</v>
      </c>
      <c r="X128" s="26">
        <v>126010.27639219571</v>
      </c>
      <c r="Y128" s="26">
        <v>124091.65044331699</v>
      </c>
      <c r="Z128" s="26">
        <v>123148.22993032121</v>
      </c>
      <c r="AA128" s="26">
        <v>122920.06525547471</v>
      </c>
      <c r="AB128" s="26">
        <v>123879.96645195691</v>
      </c>
      <c r="AC128" s="26">
        <v>125684.40000023039</v>
      </c>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row>
    <row r="129" spans="1:60" x14ac:dyDescent="0.25">
      <c r="A129" t="s">
        <v>99</v>
      </c>
      <c r="B129" s="2" t="s">
        <v>196</v>
      </c>
      <c r="C129" s="2" t="s">
        <v>168</v>
      </c>
      <c r="D129" s="26">
        <v>90941.1976215498</v>
      </c>
      <c r="E129" s="26">
        <v>89985.261064459512</v>
      </c>
      <c r="F129" s="26">
        <v>89955.257571058493</v>
      </c>
      <c r="G129" s="26">
        <v>90837.97463459619</v>
      </c>
      <c r="H129" s="26">
        <v>93224.275459168304</v>
      </c>
      <c r="I129" s="26">
        <v>94959.491874550993</v>
      </c>
      <c r="J129" s="26">
        <v>97355.561250029496</v>
      </c>
      <c r="K129" s="26">
        <v>99597.247476211895</v>
      </c>
      <c r="L129" s="26">
        <v>101123.219588197</v>
      </c>
      <c r="M129" s="26">
        <v>102830.6202802996</v>
      </c>
      <c r="N129" s="26">
        <v>104915.5849577989</v>
      </c>
      <c r="O129" s="26">
        <v>107157.46110836399</v>
      </c>
      <c r="P129" s="26">
        <v>109235.22052152219</v>
      </c>
      <c r="Q129" s="26">
        <v>111514.8362128024</v>
      </c>
      <c r="R129" s="26">
        <v>112137.11174353849</v>
      </c>
      <c r="S129" s="26">
        <v>111880.7393594715</v>
      </c>
      <c r="T129" s="26">
        <v>111161.9035584939</v>
      </c>
      <c r="U129" s="26">
        <v>110821.97236950579</v>
      </c>
      <c r="V129" s="26">
        <v>111217.6336200324</v>
      </c>
      <c r="W129" s="26">
        <v>112809.74625026461</v>
      </c>
      <c r="X129" s="26">
        <v>115976.01332368091</v>
      </c>
      <c r="Y129" s="26">
        <v>118954.5036855206</v>
      </c>
      <c r="Z129" s="26">
        <v>120512.71545164609</v>
      </c>
      <c r="AA129" s="26">
        <v>121172.6436983629</v>
      </c>
      <c r="AB129" s="26">
        <v>120957.65689892</v>
      </c>
      <c r="AC129" s="26">
        <v>119086.3899608119</v>
      </c>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row>
    <row r="130" spans="1:60" x14ac:dyDescent="0.25">
      <c r="A130" t="s">
        <v>99</v>
      </c>
      <c r="B130" s="2" t="s">
        <v>196</v>
      </c>
      <c r="C130" s="2" t="s">
        <v>169</v>
      </c>
      <c r="D130" s="26">
        <v>69164.604957809395</v>
      </c>
      <c r="E130" s="26">
        <v>73962.072489293496</v>
      </c>
      <c r="F130" s="26">
        <v>77931.078310822457</v>
      </c>
      <c r="G130" s="26">
        <v>80113.955410609909</v>
      </c>
      <c r="H130" s="26">
        <v>83199.20416097909</v>
      </c>
      <c r="I130" s="26">
        <v>85095.802855876798</v>
      </c>
      <c r="J130" s="26">
        <v>84320.4002271301</v>
      </c>
      <c r="K130" s="26">
        <v>84991.687921922494</v>
      </c>
      <c r="L130" s="26">
        <v>86168.807882870606</v>
      </c>
      <c r="M130" s="26">
        <v>87451.333879405502</v>
      </c>
      <c r="N130" s="26">
        <v>89196.494540548505</v>
      </c>
      <c r="O130" s="26">
        <v>91562.257125461998</v>
      </c>
      <c r="P130" s="26">
        <v>93782.530651148889</v>
      </c>
      <c r="Q130" s="26">
        <v>95346.319863844008</v>
      </c>
      <c r="R130" s="26">
        <v>97045.473008711502</v>
      </c>
      <c r="S130" s="26">
        <v>99044.330222278208</v>
      </c>
      <c r="T130" s="26">
        <v>101148.8439897215</v>
      </c>
      <c r="U130" s="26">
        <v>103075.4856936853</v>
      </c>
      <c r="V130" s="26">
        <v>105168.5141890735</v>
      </c>
      <c r="W130" s="26">
        <v>105738.6158668928</v>
      </c>
      <c r="X130" s="26">
        <v>105565.44795148919</v>
      </c>
      <c r="Y130" s="26">
        <v>104961.53059684849</v>
      </c>
      <c r="Z130" s="26">
        <v>104712.95578873489</v>
      </c>
      <c r="AA130" s="26">
        <v>105123.2019478393</v>
      </c>
      <c r="AB130" s="26">
        <v>106655.18194202709</v>
      </c>
      <c r="AC130" s="26">
        <v>109596.2109683757</v>
      </c>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row>
    <row r="131" spans="1:60" x14ac:dyDescent="0.25">
      <c r="A131" t="s">
        <v>99</v>
      </c>
      <c r="B131" s="2" t="s">
        <v>196</v>
      </c>
      <c r="C131" s="2" t="s">
        <v>170</v>
      </c>
      <c r="D131" s="26">
        <v>50821.67538843357</v>
      </c>
      <c r="E131" s="26">
        <v>52410.494116660593</v>
      </c>
      <c r="F131" s="26">
        <v>53696.645122205249</v>
      </c>
      <c r="G131" s="26">
        <v>56475.129613692196</v>
      </c>
      <c r="H131" s="26">
        <v>59768.636892625662</v>
      </c>
      <c r="I131" s="26">
        <v>62943.795655693022</v>
      </c>
      <c r="J131" s="26">
        <v>67532.335772681196</v>
      </c>
      <c r="K131" s="26">
        <v>71456.137228353284</v>
      </c>
      <c r="L131" s="26">
        <v>73798.769726945538</v>
      </c>
      <c r="M131" s="26">
        <v>75978.355413732497</v>
      </c>
      <c r="N131" s="26">
        <v>77865.531326343014</v>
      </c>
      <c r="O131" s="26">
        <v>77460.886042366255</v>
      </c>
      <c r="P131" s="26">
        <v>78275.595189385218</v>
      </c>
      <c r="Q131" s="26">
        <v>79539.390195277345</v>
      </c>
      <c r="R131" s="26">
        <v>80869.34561273588</v>
      </c>
      <c r="S131" s="26">
        <v>82604.893248863198</v>
      </c>
      <c r="T131" s="26">
        <v>84857.368602048795</v>
      </c>
      <c r="U131" s="26">
        <v>86985.002208911203</v>
      </c>
      <c r="V131" s="26">
        <v>88533.787690646597</v>
      </c>
      <c r="W131" s="26">
        <v>90214.323949910598</v>
      </c>
      <c r="X131" s="26">
        <v>92148.463482223102</v>
      </c>
      <c r="Y131" s="26">
        <v>94153.620609537</v>
      </c>
      <c r="Z131" s="26">
        <v>96001.907578244893</v>
      </c>
      <c r="AA131" s="26">
        <v>97972.109471956705</v>
      </c>
      <c r="AB131" s="26">
        <v>98560.7489655237</v>
      </c>
      <c r="AC131" s="26">
        <v>98494.883710438793</v>
      </c>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row>
    <row r="132" spans="1:60" x14ac:dyDescent="0.25">
      <c r="A132" t="s">
        <v>99</v>
      </c>
      <c r="B132" s="2" t="s">
        <v>196</v>
      </c>
      <c r="C132" s="2" t="s">
        <v>171</v>
      </c>
      <c r="D132" s="26">
        <v>35776.121850102027</v>
      </c>
      <c r="E132" s="26">
        <v>36714.389156367608</v>
      </c>
      <c r="F132" s="26">
        <v>37921.295508441151</v>
      </c>
      <c r="G132" s="26">
        <v>39189.456830006544</v>
      </c>
      <c r="H132" s="26">
        <v>40931.60553613973</v>
      </c>
      <c r="I132" s="26">
        <v>42490.803629468443</v>
      </c>
      <c r="J132" s="26">
        <v>44090.958799551416</v>
      </c>
      <c r="K132" s="26">
        <v>45459.751146251081</v>
      </c>
      <c r="L132" s="26">
        <v>47921.331843098764</v>
      </c>
      <c r="M132" s="26">
        <v>50571.998071023168</v>
      </c>
      <c r="N132" s="26">
        <v>53349.750696216928</v>
      </c>
      <c r="O132" s="26">
        <v>57404.169648013019</v>
      </c>
      <c r="P132" s="26">
        <v>60876.857880355965</v>
      </c>
      <c r="Q132" s="26">
        <v>63041.959152421128</v>
      </c>
      <c r="R132" s="26">
        <v>65094.891649405996</v>
      </c>
      <c r="S132" s="26">
        <v>66895.821712636854</v>
      </c>
      <c r="T132" s="26">
        <v>66806.357122534464</v>
      </c>
      <c r="U132" s="26">
        <v>67702.448352117703</v>
      </c>
      <c r="V132" s="26">
        <v>68979.488044694823</v>
      </c>
      <c r="W132" s="26">
        <v>70310.367663134486</v>
      </c>
      <c r="X132" s="26">
        <v>71990.531028208396</v>
      </c>
      <c r="Y132" s="26">
        <v>74053.558696546621</v>
      </c>
      <c r="Z132" s="26">
        <v>76052.756878753571</v>
      </c>
      <c r="AA132" s="26">
        <v>77554.697694701696</v>
      </c>
      <c r="AB132" s="26">
        <v>79201.19683808733</v>
      </c>
      <c r="AC132" s="26">
        <v>81056.807873197147</v>
      </c>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row>
    <row r="133" spans="1:60" x14ac:dyDescent="0.25">
      <c r="A133" t="s">
        <v>99</v>
      </c>
      <c r="B133" s="2" t="s">
        <v>196</v>
      </c>
      <c r="C133" s="2" t="s">
        <v>172</v>
      </c>
      <c r="D133" s="26">
        <v>35568.735612015291</v>
      </c>
      <c r="E133" s="26">
        <v>35945.464233670129</v>
      </c>
      <c r="F133" s="26">
        <v>36541.016800697667</v>
      </c>
      <c r="G133" s="26">
        <v>37152.596809697076</v>
      </c>
      <c r="H133" s="26">
        <v>37789.237905343165</v>
      </c>
      <c r="I133" s="26">
        <v>38911.966791726067</v>
      </c>
      <c r="J133" s="26">
        <v>40216.880142574271</v>
      </c>
      <c r="K133" s="26">
        <v>41565.850615883297</v>
      </c>
      <c r="L133" s="26">
        <v>42881.714952628885</v>
      </c>
      <c r="M133" s="26">
        <v>44392.999026947109</v>
      </c>
      <c r="N133" s="26">
        <v>46061.924223426686</v>
      </c>
      <c r="O133" s="26">
        <v>47906.559495628622</v>
      </c>
      <c r="P133" s="26">
        <v>49658.365222949447</v>
      </c>
      <c r="Q133" s="26">
        <v>52129.548215989504</v>
      </c>
      <c r="R133" s="26">
        <v>54864.116216775117</v>
      </c>
      <c r="S133" s="26">
        <v>57809.174179906367</v>
      </c>
      <c r="T133" s="26">
        <v>61768.680278617489</v>
      </c>
      <c r="U133" s="26">
        <v>65179.872324530021</v>
      </c>
      <c r="V133" s="26">
        <v>68241.524883785693</v>
      </c>
      <c r="W133" s="26">
        <v>71377.666661958341</v>
      </c>
      <c r="X133" s="26">
        <v>74470.404105495196</v>
      </c>
      <c r="Y133" s="26">
        <v>77081.966131820765</v>
      </c>
      <c r="Z133" s="26">
        <v>79873.29104494708</v>
      </c>
      <c r="AA133" s="26">
        <v>82583.499456218487</v>
      </c>
      <c r="AB133" s="26">
        <v>85385.226045478892</v>
      </c>
      <c r="AC133" s="26">
        <v>88378.640302828397</v>
      </c>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row>
    <row r="134" spans="1:60" x14ac:dyDescent="0.25">
      <c r="A134" t="s">
        <v>99</v>
      </c>
      <c r="B134" s="2" t="s">
        <v>197</v>
      </c>
      <c r="C134" s="2" t="s">
        <v>155</v>
      </c>
      <c r="D134" s="26">
        <v>191.73542794240001</v>
      </c>
      <c r="E134" s="26">
        <v>196.86166715319399</v>
      </c>
      <c r="F134" s="26">
        <v>197.13663572729899</v>
      </c>
      <c r="G134" s="26">
        <v>199.00369870541601</v>
      </c>
      <c r="H134" s="26">
        <v>195.771991486654</v>
      </c>
      <c r="I134" s="26">
        <v>190.53702976973301</v>
      </c>
      <c r="J134" s="26">
        <v>183.52105617145301</v>
      </c>
      <c r="K134" s="26">
        <v>184.03930312364699</v>
      </c>
      <c r="L134" s="26">
        <v>185.93510699942999</v>
      </c>
      <c r="M134" s="26">
        <v>190.02607248122999</v>
      </c>
      <c r="N134" s="26">
        <v>192.83977717803899</v>
      </c>
      <c r="O134" s="26">
        <v>194.87007110792399</v>
      </c>
      <c r="P134" s="26">
        <v>195.796515134602</v>
      </c>
      <c r="Q134" s="26">
        <v>195.79286611777499</v>
      </c>
      <c r="R134" s="26">
        <v>195.71547545731599</v>
      </c>
      <c r="S134" s="26">
        <v>196.008938633844</v>
      </c>
      <c r="T134" s="26">
        <v>196.76274726164601</v>
      </c>
      <c r="U134" s="26">
        <v>198.125409489031</v>
      </c>
      <c r="V134" s="26">
        <v>200.01712371091199</v>
      </c>
      <c r="W134" s="26">
        <v>202.504913271227</v>
      </c>
      <c r="X134" s="26">
        <v>205.593167522214</v>
      </c>
      <c r="Y134" s="26">
        <v>209.13802911860299</v>
      </c>
      <c r="Z134" s="26">
        <v>213.00583750276701</v>
      </c>
      <c r="AA134" s="26">
        <v>217.09994716424001</v>
      </c>
      <c r="AB134" s="26">
        <v>221.322099290452</v>
      </c>
      <c r="AC134" s="26">
        <v>225.676695354342</v>
      </c>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row>
    <row r="135" spans="1:60" x14ac:dyDescent="0.25">
      <c r="A135" t="s">
        <v>99</v>
      </c>
      <c r="B135" s="2" t="s">
        <v>197</v>
      </c>
      <c r="C135" s="2" t="s">
        <v>156</v>
      </c>
      <c r="D135" s="26">
        <v>120.46374416247799</v>
      </c>
      <c r="E135" s="26">
        <v>127.25628272962599</v>
      </c>
      <c r="F135" s="26">
        <v>130.22111833190601</v>
      </c>
      <c r="G135" s="26">
        <v>132.60450439443599</v>
      </c>
      <c r="H135" s="26">
        <v>137.08137934292401</v>
      </c>
      <c r="I135" s="26">
        <v>137.173037151188</v>
      </c>
      <c r="J135" s="26">
        <v>138.35071111610799</v>
      </c>
      <c r="K135" s="26">
        <v>135.82201644083901</v>
      </c>
      <c r="L135" s="26">
        <v>134.20917596815701</v>
      </c>
      <c r="M135" s="26">
        <v>130.01038476591</v>
      </c>
      <c r="N135" s="26">
        <v>128.18252064812501</v>
      </c>
      <c r="O135" s="26">
        <v>125.042503986931</v>
      </c>
      <c r="P135" s="26">
        <v>126.046091968526</v>
      </c>
      <c r="Q135" s="26">
        <v>127.61623787865901</v>
      </c>
      <c r="R135" s="26">
        <v>130.72178980346899</v>
      </c>
      <c r="S135" s="26">
        <v>132.79453552215301</v>
      </c>
      <c r="T135" s="26">
        <v>135.07182623856301</v>
      </c>
      <c r="U135" s="26">
        <v>136.32413795786499</v>
      </c>
      <c r="V135" s="26">
        <v>137.25869682059499</v>
      </c>
      <c r="W135" s="26">
        <v>138.20503963024501</v>
      </c>
      <c r="X135" s="26">
        <v>139.47182424323901</v>
      </c>
      <c r="Y135" s="26">
        <v>140.91894452802899</v>
      </c>
      <c r="Z135" s="26">
        <v>142.863760179243</v>
      </c>
      <c r="AA135" s="26">
        <v>144.97717583636799</v>
      </c>
      <c r="AB135" s="26">
        <v>147.49773398355501</v>
      </c>
      <c r="AC135" s="26">
        <v>150.18901168261999</v>
      </c>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row>
    <row r="136" spans="1:60" x14ac:dyDescent="0.25">
      <c r="A136" t="s">
        <v>99</v>
      </c>
      <c r="B136" s="2" t="s">
        <v>197</v>
      </c>
      <c r="C136" s="2" t="s">
        <v>157</v>
      </c>
      <c r="D136" s="26">
        <v>801.57795992944295</v>
      </c>
      <c r="E136" s="26">
        <v>828.54416493639599</v>
      </c>
      <c r="F136" s="26">
        <v>849.5228650973288</v>
      </c>
      <c r="G136" s="26">
        <v>877.3369109934373</v>
      </c>
      <c r="H136" s="26">
        <v>901.83100376606785</v>
      </c>
      <c r="I136" s="26">
        <v>912.01912226950037</v>
      </c>
      <c r="J136" s="26">
        <v>909.87007842722187</v>
      </c>
      <c r="K136" s="26">
        <v>906.20623137903942</v>
      </c>
      <c r="L136" s="26">
        <v>901.06953274073692</v>
      </c>
      <c r="M136" s="26">
        <v>896.29080351317759</v>
      </c>
      <c r="N136" s="26">
        <v>892.23565931941141</v>
      </c>
      <c r="O136" s="26">
        <v>886.20226228863589</v>
      </c>
      <c r="P136" s="26">
        <v>875.04392830605559</v>
      </c>
      <c r="Q136" s="26">
        <v>863.0505651916086</v>
      </c>
      <c r="R136" s="26">
        <v>847.51229509640621</v>
      </c>
      <c r="S136" s="26">
        <v>836.22678616076155</v>
      </c>
      <c r="T136" s="26">
        <v>826.47779800222304</v>
      </c>
      <c r="U136" s="26">
        <v>828.91986570971801</v>
      </c>
      <c r="V136" s="26">
        <v>835.76137824346165</v>
      </c>
      <c r="W136" s="26">
        <v>844.5623868766238</v>
      </c>
      <c r="X136" s="26">
        <v>850.63844756853939</v>
      </c>
      <c r="Y136" s="26">
        <v>857.6991740511977</v>
      </c>
      <c r="Z136" s="26">
        <v>858.40165673937145</v>
      </c>
      <c r="AA136" s="26">
        <v>856.07810637836553</v>
      </c>
      <c r="AB136" s="26">
        <v>854.01121900191345</v>
      </c>
      <c r="AC136" s="26">
        <v>852.82965121744951</v>
      </c>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row>
    <row r="137" spans="1:60" x14ac:dyDescent="0.25">
      <c r="A137" t="s">
        <v>99</v>
      </c>
      <c r="B137" s="2" t="s">
        <v>197</v>
      </c>
      <c r="C137" s="2" t="s">
        <v>158</v>
      </c>
      <c r="D137" s="26">
        <v>5531.3797713235763</v>
      </c>
      <c r="E137" s="26">
        <v>5480.945436663661</v>
      </c>
      <c r="F137" s="26">
        <v>5647.3744228237028</v>
      </c>
      <c r="G137" s="26">
        <v>5650.8713813914328</v>
      </c>
      <c r="H137" s="26">
        <v>5505.7985241287106</v>
      </c>
      <c r="I137" s="26">
        <v>5161.3157239206057</v>
      </c>
      <c r="J137" s="26">
        <v>5172.6059691993833</v>
      </c>
      <c r="K137" s="26">
        <v>5346.2891058574251</v>
      </c>
      <c r="L137" s="26">
        <v>5571.0402028017779</v>
      </c>
      <c r="M137" s="26">
        <v>5818.9726994242956</v>
      </c>
      <c r="N137" s="26">
        <v>5981.5788453005525</v>
      </c>
      <c r="O137" s="26">
        <v>6053.0233899188752</v>
      </c>
      <c r="P137" s="26">
        <v>6098.1117026109641</v>
      </c>
      <c r="Q137" s="26">
        <v>6127.2985018603158</v>
      </c>
      <c r="R137" s="26">
        <v>6136.2659155611718</v>
      </c>
      <c r="S137" s="26">
        <v>6154.5388891532848</v>
      </c>
      <c r="T137" s="26">
        <v>6135.2604166149276</v>
      </c>
      <c r="U137" s="26">
        <v>6087.7927806067373</v>
      </c>
      <c r="V137" s="26">
        <v>6045.4009332838505</v>
      </c>
      <c r="W137" s="26">
        <v>5994.4072223740195</v>
      </c>
      <c r="X137" s="26">
        <v>5943.114114337458</v>
      </c>
      <c r="Y137" s="26">
        <v>5900.4325012723666</v>
      </c>
      <c r="Z137" s="26">
        <v>5932.4811106006973</v>
      </c>
      <c r="AA137" s="26">
        <v>5984.2342839343519</v>
      </c>
      <c r="AB137" s="26">
        <v>6052.8834966734175</v>
      </c>
      <c r="AC137" s="26">
        <v>6106.8848707502711</v>
      </c>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row>
    <row r="138" spans="1:60" x14ac:dyDescent="0.25">
      <c r="A138" t="s">
        <v>99</v>
      </c>
      <c r="B138" s="2" t="s">
        <v>197</v>
      </c>
      <c r="C138" s="2" t="s">
        <v>159</v>
      </c>
      <c r="D138" s="26">
        <v>8819.2587098189451</v>
      </c>
      <c r="E138" s="26">
        <v>9288.3706269825598</v>
      </c>
      <c r="F138" s="26">
        <v>9528.7907290753574</v>
      </c>
      <c r="G138" s="26">
        <v>9638.7121369748002</v>
      </c>
      <c r="H138" s="26">
        <v>9208.1770565789648</v>
      </c>
      <c r="I138" s="26">
        <v>8474.8533489552665</v>
      </c>
      <c r="J138" s="26">
        <v>7774.7805600759484</v>
      </c>
      <c r="K138" s="26">
        <v>7389.2027609348406</v>
      </c>
      <c r="L138" s="26">
        <v>7256.4899252340856</v>
      </c>
      <c r="M138" s="26">
        <v>7365.1222141229891</v>
      </c>
      <c r="N138" s="26">
        <v>7569.9058484743873</v>
      </c>
      <c r="O138" s="26">
        <v>7886.6329705891021</v>
      </c>
      <c r="P138" s="26">
        <v>8199.6984261910929</v>
      </c>
      <c r="Q138" s="26">
        <v>8466.6875691257464</v>
      </c>
      <c r="R138" s="26">
        <v>8708.5933828425259</v>
      </c>
      <c r="S138" s="26">
        <v>8882.0379383933214</v>
      </c>
      <c r="T138" s="26">
        <v>8993.8672608411034</v>
      </c>
      <c r="U138" s="26">
        <v>9077.6097431957314</v>
      </c>
      <c r="V138" s="26">
        <v>9140.0509324094401</v>
      </c>
      <c r="W138" s="26">
        <v>9193.8911718313648</v>
      </c>
      <c r="X138" s="26">
        <v>9255.9474865099037</v>
      </c>
      <c r="Y138" s="26">
        <v>9287.2731367376455</v>
      </c>
      <c r="Z138" s="26">
        <v>9291.0050377746411</v>
      </c>
      <c r="AA138" s="26">
        <v>9292.3609309938856</v>
      </c>
      <c r="AB138" s="26">
        <v>9282.2788413951766</v>
      </c>
      <c r="AC138" s="26">
        <v>9257.2026077141709</v>
      </c>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row>
    <row r="139" spans="1:60" x14ac:dyDescent="0.25">
      <c r="A139" t="s">
        <v>99</v>
      </c>
      <c r="B139" s="2" t="s">
        <v>197</v>
      </c>
      <c r="C139" s="2" t="s">
        <v>160</v>
      </c>
      <c r="D139" s="26">
        <v>4824.8798112321501</v>
      </c>
      <c r="E139" s="26">
        <v>5035.1644898373479</v>
      </c>
      <c r="F139" s="26">
        <v>5153.2203219969497</v>
      </c>
      <c r="G139" s="26">
        <v>5245.6218199574569</v>
      </c>
      <c r="H139" s="26">
        <v>5222.0087338083504</v>
      </c>
      <c r="I139" s="26">
        <v>4929.4532173931339</v>
      </c>
      <c r="J139" s="26">
        <v>4638.840940503077</v>
      </c>
      <c r="K139" s="26">
        <v>4416.3473770398705</v>
      </c>
      <c r="L139" s="26">
        <v>4288.8416667739084</v>
      </c>
      <c r="M139" s="26">
        <v>4289.8044315381958</v>
      </c>
      <c r="N139" s="26">
        <v>4303.1397257794943</v>
      </c>
      <c r="O139" s="26">
        <v>4302.6453589792591</v>
      </c>
      <c r="P139" s="26">
        <v>4342.5451125734407</v>
      </c>
      <c r="Q139" s="26">
        <v>4401.5950518168174</v>
      </c>
      <c r="R139" s="26">
        <v>4475.0433921819113</v>
      </c>
      <c r="S139" s="26">
        <v>4569.0713317580794</v>
      </c>
      <c r="T139" s="26">
        <v>4700.047443366585</v>
      </c>
      <c r="U139" s="26">
        <v>4824.8983589645495</v>
      </c>
      <c r="V139" s="26">
        <v>4936.4223184576313</v>
      </c>
      <c r="W139" s="26">
        <v>5042.9343961075047</v>
      </c>
      <c r="X139" s="26">
        <v>5131.0071665297628</v>
      </c>
      <c r="Y139" s="26">
        <v>5203.9890695918148</v>
      </c>
      <c r="Z139" s="26">
        <v>5271.222654334807</v>
      </c>
      <c r="AA139" s="26">
        <v>5323.4048285297558</v>
      </c>
      <c r="AB139" s="26">
        <v>5369.1622880214072</v>
      </c>
      <c r="AC139" s="26">
        <v>5413.8761408949176</v>
      </c>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row>
    <row r="140" spans="1:60" x14ac:dyDescent="0.25">
      <c r="A140" t="s">
        <v>99</v>
      </c>
      <c r="B140" s="2" t="s">
        <v>197</v>
      </c>
      <c r="C140" s="2" t="s">
        <v>161</v>
      </c>
      <c r="D140" s="26">
        <v>2772.3428876702674</v>
      </c>
      <c r="E140" s="26">
        <v>2841.5037938873493</v>
      </c>
      <c r="F140" s="26">
        <v>2899.9269124581501</v>
      </c>
      <c r="G140" s="26">
        <v>2947.5331744915029</v>
      </c>
      <c r="H140" s="26">
        <v>3004.3005112431247</v>
      </c>
      <c r="I140" s="26">
        <v>2946.7912916466303</v>
      </c>
      <c r="J140" s="26">
        <v>2868.9326997162843</v>
      </c>
      <c r="K140" s="26">
        <v>2811.3192684036571</v>
      </c>
      <c r="L140" s="26">
        <v>2769.9178032074842</v>
      </c>
      <c r="M140" s="26">
        <v>2744.3238101961729</v>
      </c>
      <c r="N140" s="26">
        <v>2728.8015565801838</v>
      </c>
      <c r="O140" s="26">
        <v>2719.1770164464283</v>
      </c>
      <c r="P140" s="26">
        <v>2708.940776195338</v>
      </c>
      <c r="Q140" s="26">
        <v>2707.9284683644132</v>
      </c>
      <c r="R140" s="26">
        <v>2724.9934546407649</v>
      </c>
      <c r="S140" s="26">
        <v>2746.31197499581</v>
      </c>
      <c r="T140" s="26">
        <v>2762.162834888838</v>
      </c>
      <c r="U140" s="26">
        <v>2789.9296121996335</v>
      </c>
      <c r="V140" s="26">
        <v>2826.5278923602991</v>
      </c>
      <c r="W140" s="26">
        <v>2866.6204239702461</v>
      </c>
      <c r="X140" s="26">
        <v>2917.8109729483131</v>
      </c>
      <c r="Y140" s="26">
        <v>2987.2125117418486</v>
      </c>
      <c r="Z140" s="26">
        <v>3056.0348227711856</v>
      </c>
      <c r="AA140" s="26">
        <v>3116.1694697609323</v>
      </c>
      <c r="AB140" s="26">
        <v>3173.2895623617387</v>
      </c>
      <c r="AC140" s="26">
        <v>3221.0934413988484</v>
      </c>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row>
    <row r="141" spans="1:60" x14ac:dyDescent="0.25">
      <c r="A141" t="s">
        <v>99</v>
      </c>
      <c r="B141" s="2" t="s">
        <v>197</v>
      </c>
      <c r="C141" s="2" t="s">
        <v>162</v>
      </c>
      <c r="D141" s="26">
        <v>1964.0068529555315</v>
      </c>
      <c r="E141" s="26">
        <v>2036.787517921164</v>
      </c>
      <c r="F141" s="26">
        <v>2079.2040770430535</v>
      </c>
      <c r="G141" s="26">
        <v>2139.3538223972819</v>
      </c>
      <c r="H141" s="26">
        <v>2202.9064729828042</v>
      </c>
      <c r="I141" s="26">
        <v>2212.1112481212217</v>
      </c>
      <c r="J141" s="26">
        <v>2191.2713436456806</v>
      </c>
      <c r="K141" s="26">
        <v>2187.6554120864685</v>
      </c>
      <c r="L141" s="26">
        <v>2185.2549007384</v>
      </c>
      <c r="M141" s="26">
        <v>2203.3209708915624</v>
      </c>
      <c r="N141" s="26">
        <v>2210.0676240457851</v>
      </c>
      <c r="O141" s="26">
        <v>2217.4032074165552</v>
      </c>
      <c r="P141" s="26">
        <v>2219.9381906929761</v>
      </c>
      <c r="Q141" s="26">
        <v>2221.1681063492324</v>
      </c>
      <c r="R141" s="26">
        <v>2215.4623429179278</v>
      </c>
      <c r="S141" s="26">
        <v>2214.5017721364202</v>
      </c>
      <c r="T141" s="26">
        <v>2216.6965452664072</v>
      </c>
      <c r="U141" s="26">
        <v>2215.226485224558</v>
      </c>
      <c r="V141" s="26">
        <v>2219.3095534750487</v>
      </c>
      <c r="W141" s="26">
        <v>2233.2645753251099</v>
      </c>
      <c r="X141" s="26">
        <v>2251.7735405822136</v>
      </c>
      <c r="Y141" s="26">
        <v>2267.4293663455996</v>
      </c>
      <c r="Z141" s="26">
        <v>2292.0194282016387</v>
      </c>
      <c r="AA141" s="26">
        <v>2320.3754758406599</v>
      </c>
      <c r="AB141" s="26">
        <v>2349.8460822771031</v>
      </c>
      <c r="AC141" s="26">
        <v>2386.3124093985621</v>
      </c>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row>
    <row r="142" spans="1:60" x14ac:dyDescent="0.25">
      <c r="A142" t="s">
        <v>99</v>
      </c>
      <c r="B142" s="2" t="s">
        <v>197</v>
      </c>
      <c r="C142" s="2" t="s">
        <v>163</v>
      </c>
      <c r="D142" s="26">
        <v>1699.1415530542063</v>
      </c>
      <c r="E142" s="26">
        <v>1680.0187328001741</v>
      </c>
      <c r="F142" s="26">
        <v>1660.1766088763259</v>
      </c>
      <c r="G142" s="26">
        <v>1656.5474237763433</v>
      </c>
      <c r="H142" s="26">
        <v>1683.5124904982683</v>
      </c>
      <c r="I142" s="26">
        <v>1706.427591834105</v>
      </c>
      <c r="J142" s="26">
        <v>1732.5454439907189</v>
      </c>
      <c r="K142" s="26">
        <v>1773.4851864591242</v>
      </c>
      <c r="L142" s="26">
        <v>1811.5998578331028</v>
      </c>
      <c r="M142" s="26">
        <v>1846.3292277137955</v>
      </c>
      <c r="N142" s="26">
        <v>1869.4940943571189</v>
      </c>
      <c r="O142" s="26">
        <v>1882.7658839446422</v>
      </c>
      <c r="P142" s="26">
        <v>1895.6124691951013</v>
      </c>
      <c r="Q142" s="26">
        <v>1906.007008917185</v>
      </c>
      <c r="R142" s="26">
        <v>1923.6419529979389</v>
      </c>
      <c r="S142" s="26">
        <v>1934.8579624310039</v>
      </c>
      <c r="T142" s="26">
        <v>1944.0116262859963</v>
      </c>
      <c r="U142" s="26">
        <v>1947.1801873846916</v>
      </c>
      <c r="V142" s="26">
        <v>1951.3608363730091</v>
      </c>
      <c r="W142" s="26">
        <v>1951.4227656323606</v>
      </c>
      <c r="X142" s="26">
        <v>1954.5734163093916</v>
      </c>
      <c r="Y142" s="26">
        <v>1959.9551835392213</v>
      </c>
      <c r="Z142" s="26">
        <v>1964.2099886349395</v>
      </c>
      <c r="AA142" s="26">
        <v>1970.2442095666406</v>
      </c>
      <c r="AB142" s="26">
        <v>1982.3748765176333</v>
      </c>
      <c r="AC142" s="26">
        <v>1998.4914027435848</v>
      </c>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row>
    <row r="143" spans="1:60" x14ac:dyDescent="0.25">
      <c r="A143" t="s">
        <v>99</v>
      </c>
      <c r="B143" s="2" t="s">
        <v>197</v>
      </c>
      <c r="C143" s="2" t="s">
        <v>164</v>
      </c>
      <c r="D143" s="26">
        <v>1823.0038319760242</v>
      </c>
      <c r="E143" s="26">
        <v>1873.9479813955707</v>
      </c>
      <c r="F143" s="26">
        <v>1889.4182155619749</v>
      </c>
      <c r="G143" s="26">
        <v>1898.3285178438502</v>
      </c>
      <c r="H143" s="26">
        <v>1895.1169839408024</v>
      </c>
      <c r="I143" s="26">
        <v>1844.5171778721069</v>
      </c>
      <c r="J143" s="26">
        <v>1791.5568226703394</v>
      </c>
      <c r="K143" s="26">
        <v>1768.5310361407617</v>
      </c>
      <c r="L143" s="26">
        <v>1762.2370016019106</v>
      </c>
      <c r="M143" s="26">
        <v>1779.6762380344355</v>
      </c>
      <c r="N143" s="26">
        <v>1813.3356406570701</v>
      </c>
      <c r="O143" s="26">
        <v>1856.7139067938433</v>
      </c>
      <c r="P143" s="26">
        <v>1908.8261508544012</v>
      </c>
      <c r="Q143" s="26">
        <v>1956.0524654225712</v>
      </c>
      <c r="R143" s="26">
        <v>1995.5099208323195</v>
      </c>
      <c r="S143" s="26">
        <v>2025.6710552005816</v>
      </c>
      <c r="T143" s="26">
        <v>2044.6955966357095</v>
      </c>
      <c r="U143" s="26">
        <v>2058.782211516897</v>
      </c>
      <c r="V143" s="26">
        <v>2071.8286282126442</v>
      </c>
      <c r="W143" s="26">
        <v>2091.2268305123157</v>
      </c>
      <c r="X143" s="26">
        <v>2105.1406470535321</v>
      </c>
      <c r="Y143" s="26">
        <v>2117.905242512767</v>
      </c>
      <c r="Z143" s="26">
        <v>2126.2496308677819</v>
      </c>
      <c r="AA143" s="26">
        <v>2134.447034240995</v>
      </c>
      <c r="AB143" s="26">
        <v>2138.7510506907229</v>
      </c>
      <c r="AC143" s="26">
        <v>2144.0201289274482</v>
      </c>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row>
    <row r="144" spans="1:60" x14ac:dyDescent="0.25">
      <c r="A144" t="s">
        <v>99</v>
      </c>
      <c r="B144" s="2" t="s">
        <v>197</v>
      </c>
      <c r="C144" s="2" t="s">
        <v>165</v>
      </c>
      <c r="D144" s="26">
        <v>1772.9647228675133</v>
      </c>
      <c r="E144" s="26">
        <v>1757.4791814853941</v>
      </c>
      <c r="F144" s="26">
        <v>1732.3534834451634</v>
      </c>
      <c r="G144" s="26">
        <v>1725.7681755831031</v>
      </c>
      <c r="H144" s="26">
        <v>1761.6661568573506</v>
      </c>
      <c r="I144" s="26">
        <v>1796.7692142272349</v>
      </c>
      <c r="J144" s="26">
        <v>1838.2562372594984</v>
      </c>
      <c r="K144" s="26">
        <v>1850.4908186732689</v>
      </c>
      <c r="L144" s="26">
        <v>1854.9659135645607</v>
      </c>
      <c r="M144" s="26">
        <v>1843.9575804580074</v>
      </c>
      <c r="N144" s="26">
        <v>1806.2634270087779</v>
      </c>
      <c r="O144" s="26">
        <v>1769.8281298906782</v>
      </c>
      <c r="P144" s="26">
        <v>1754.8692921938434</v>
      </c>
      <c r="Q144" s="26">
        <v>1751.2729363301521</v>
      </c>
      <c r="R144" s="26">
        <v>1769.4915679407959</v>
      </c>
      <c r="S144" s="26">
        <v>1802.5104693671174</v>
      </c>
      <c r="T144" s="26">
        <v>1845.3412331748571</v>
      </c>
      <c r="U144" s="26">
        <v>1893.1526051617077</v>
      </c>
      <c r="V144" s="26">
        <v>1938.7207595628433</v>
      </c>
      <c r="W144" s="26">
        <v>1975.4436143690184</v>
      </c>
      <c r="X144" s="26">
        <v>2004.8393390353715</v>
      </c>
      <c r="Y144" s="26">
        <v>2023.0441767407553</v>
      </c>
      <c r="Z144" s="26">
        <v>2038.4954507138909</v>
      </c>
      <c r="AA144" s="26">
        <v>2052.7095568687573</v>
      </c>
      <c r="AB144" s="26">
        <v>2073.7836569248984</v>
      </c>
      <c r="AC144" s="26">
        <v>2088.4217698151811</v>
      </c>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row>
    <row r="145" spans="1:60" x14ac:dyDescent="0.25">
      <c r="A145" t="s">
        <v>99</v>
      </c>
      <c r="B145" s="2" t="s">
        <v>197</v>
      </c>
      <c r="C145" s="2" t="s">
        <v>166</v>
      </c>
      <c r="D145" s="26">
        <v>1786.3810426213377</v>
      </c>
      <c r="E145" s="26">
        <v>1825.712801677455</v>
      </c>
      <c r="F145" s="26">
        <v>1857.0484422926231</v>
      </c>
      <c r="G145" s="26">
        <v>1886.7424106512692</v>
      </c>
      <c r="H145" s="26">
        <v>1902.2670173323581</v>
      </c>
      <c r="I145" s="26">
        <v>1890.9729206246238</v>
      </c>
      <c r="J145" s="26">
        <v>1862.6220219885947</v>
      </c>
      <c r="K145" s="26">
        <v>1849.998396741858</v>
      </c>
      <c r="L145" s="26">
        <v>1848.8823755501469</v>
      </c>
      <c r="M145" s="26">
        <v>1871.8912853239488</v>
      </c>
      <c r="N145" s="26">
        <v>1918.9437590760876</v>
      </c>
      <c r="O145" s="26">
        <v>1969.258781638654</v>
      </c>
      <c r="P145" s="26">
        <v>1989.6242304777534</v>
      </c>
      <c r="Q145" s="26">
        <v>1997.4087277314325</v>
      </c>
      <c r="R145" s="26">
        <v>1990.0123783766519</v>
      </c>
      <c r="S145" s="26">
        <v>1953.8720579504754</v>
      </c>
      <c r="T145" s="26">
        <v>1919.1398507473275</v>
      </c>
      <c r="U145" s="26">
        <v>1903.1545306597859</v>
      </c>
      <c r="V145" s="26">
        <v>1900.7255158704111</v>
      </c>
      <c r="W145" s="26">
        <v>1918.5730466459938</v>
      </c>
      <c r="X145" s="26">
        <v>1952.0324315480398</v>
      </c>
      <c r="Y145" s="26">
        <v>1996.0625370523112</v>
      </c>
      <c r="Z145" s="26">
        <v>2046.559509458622</v>
      </c>
      <c r="AA145" s="26">
        <v>2092.7133177375108</v>
      </c>
      <c r="AB145" s="26">
        <v>2129.8745982271539</v>
      </c>
      <c r="AC145" s="26">
        <v>2157.8512844014103</v>
      </c>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row>
    <row r="146" spans="1:60" x14ac:dyDescent="0.25">
      <c r="A146" t="s">
        <v>99</v>
      </c>
      <c r="B146" s="2" t="s">
        <v>197</v>
      </c>
      <c r="C146" s="2" t="s">
        <v>167</v>
      </c>
      <c r="D146" s="26">
        <v>1697.2659610809728</v>
      </c>
      <c r="E146" s="26">
        <v>1744.9625793645905</v>
      </c>
      <c r="F146" s="26">
        <v>1767.9459185831427</v>
      </c>
      <c r="G146" s="26">
        <v>1798.2222494333305</v>
      </c>
      <c r="H146" s="26">
        <v>1856.8234192023115</v>
      </c>
      <c r="I146" s="26">
        <v>1889.5901961106993</v>
      </c>
      <c r="J146" s="26">
        <v>1924.7619271406425</v>
      </c>
      <c r="K146" s="26">
        <v>1957.4579461462467</v>
      </c>
      <c r="L146" s="26">
        <v>1995.6961956994767</v>
      </c>
      <c r="M146" s="26">
        <v>1999.5688819558786</v>
      </c>
      <c r="N146" s="26">
        <v>1992.0303350449262</v>
      </c>
      <c r="O146" s="26">
        <v>1970.2270663427616</v>
      </c>
      <c r="P146" s="26">
        <v>1962.3974416430813</v>
      </c>
      <c r="Q146" s="26">
        <v>1966.8649678305403</v>
      </c>
      <c r="R146" s="26">
        <v>1994.4016143791246</v>
      </c>
      <c r="S146" s="26">
        <v>2048.2938590857743</v>
      </c>
      <c r="T146" s="26">
        <v>2103.7301437514789</v>
      </c>
      <c r="U146" s="26">
        <v>2129.1919874382356</v>
      </c>
      <c r="V146" s="26">
        <v>2139.5835254676472</v>
      </c>
      <c r="W146" s="26">
        <v>2134.400929914138</v>
      </c>
      <c r="X146" s="26">
        <v>2101.059640776687</v>
      </c>
      <c r="Y146" s="26">
        <v>2068.8845230068937</v>
      </c>
      <c r="Z146" s="26">
        <v>2055.4999097162845</v>
      </c>
      <c r="AA146" s="26">
        <v>2055.5598815465264</v>
      </c>
      <c r="AB146" s="26">
        <v>2076.565559420701</v>
      </c>
      <c r="AC146" s="26">
        <v>2113.0311717240447</v>
      </c>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row>
    <row r="147" spans="1:60" x14ac:dyDescent="0.25">
      <c r="A147" t="s">
        <v>99</v>
      </c>
      <c r="B147" s="2" t="s">
        <v>197</v>
      </c>
      <c r="C147" s="2" t="s">
        <v>168</v>
      </c>
      <c r="D147" s="26">
        <v>1804.1795629765481</v>
      </c>
      <c r="E147" s="26">
        <v>1791.5545629918076</v>
      </c>
      <c r="F147" s="26">
        <v>1793.5611703407717</v>
      </c>
      <c r="G147" s="26">
        <v>1820.8636595416954</v>
      </c>
      <c r="H147" s="26">
        <v>1868.717002484768</v>
      </c>
      <c r="I147" s="26">
        <v>1897.2010933373313</v>
      </c>
      <c r="J147" s="26">
        <v>1950.5399276500975</v>
      </c>
      <c r="K147" s="26">
        <v>1994.7581558365259</v>
      </c>
      <c r="L147" s="26">
        <v>2020.4957401525705</v>
      </c>
      <c r="M147" s="26">
        <v>2060.1531383886727</v>
      </c>
      <c r="N147" s="26">
        <v>2105.6216903057025</v>
      </c>
      <c r="O147" s="26">
        <v>2152.4450397375176</v>
      </c>
      <c r="P147" s="26">
        <v>2195.0851328760432</v>
      </c>
      <c r="Q147" s="26">
        <v>2238.0202754361953</v>
      </c>
      <c r="R147" s="26">
        <v>2244.0104294259208</v>
      </c>
      <c r="S147" s="26">
        <v>2236.4229550204614</v>
      </c>
      <c r="T147" s="26">
        <v>2216.4460690944911</v>
      </c>
      <c r="U147" s="26">
        <v>2205.3676571022784</v>
      </c>
      <c r="V147" s="26">
        <v>2211.4673461612801</v>
      </c>
      <c r="W147" s="26">
        <v>2241.9573192217044</v>
      </c>
      <c r="X147" s="26">
        <v>2302.8279652012152</v>
      </c>
      <c r="Y147" s="26">
        <v>2364.3600691680117</v>
      </c>
      <c r="Z147" s="26">
        <v>2396.866584357625</v>
      </c>
      <c r="AA147" s="26">
        <v>2411.7802943756928</v>
      </c>
      <c r="AB147" s="26">
        <v>2409.6890984703223</v>
      </c>
      <c r="AC147" s="26">
        <v>2373.8288855115052</v>
      </c>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row>
    <row r="148" spans="1:60" x14ac:dyDescent="0.25">
      <c r="A148" t="s">
        <v>99</v>
      </c>
      <c r="B148" s="2" t="s">
        <v>197</v>
      </c>
      <c r="C148" s="2" t="s">
        <v>169</v>
      </c>
      <c r="D148" s="26">
        <v>1793.664567200346</v>
      </c>
      <c r="E148" s="26">
        <v>1937.231944356022</v>
      </c>
      <c r="F148" s="26">
        <v>2056.2301768202219</v>
      </c>
      <c r="G148" s="26">
        <v>2133.7480305128761</v>
      </c>
      <c r="H148" s="26">
        <v>2225.9819586875451</v>
      </c>
      <c r="I148" s="26">
        <v>2287.333812871957</v>
      </c>
      <c r="J148" s="26">
        <v>2267.2417045549723</v>
      </c>
      <c r="K148" s="26">
        <v>2287.8261920472269</v>
      </c>
      <c r="L148" s="26">
        <v>2334.3607200107872</v>
      </c>
      <c r="M148" s="26">
        <v>2374.9468024149883</v>
      </c>
      <c r="N148" s="26">
        <v>2421.7257503486958</v>
      </c>
      <c r="O148" s="26">
        <v>2490.2750144414572</v>
      </c>
      <c r="P148" s="26">
        <v>2553.4651558577079</v>
      </c>
      <c r="Q148" s="26">
        <v>2589.5928117543449</v>
      </c>
      <c r="R148" s="26">
        <v>2639.3669373536491</v>
      </c>
      <c r="S148" s="26">
        <v>2697.473334635295</v>
      </c>
      <c r="T148" s="26">
        <v>2757.5289250744459</v>
      </c>
      <c r="U148" s="26">
        <v>2811.0775675329328</v>
      </c>
      <c r="V148" s="26">
        <v>2867.8295962720304</v>
      </c>
      <c r="W148" s="26">
        <v>2877.831828307405</v>
      </c>
      <c r="X148" s="26">
        <v>2871.507664772857</v>
      </c>
      <c r="Y148" s="26">
        <v>2850.7775551705513</v>
      </c>
      <c r="Z148" s="26">
        <v>2842.0080567550681</v>
      </c>
      <c r="AA148" s="26">
        <v>2852.5991345894772</v>
      </c>
      <c r="AB148" s="26">
        <v>2895.2107321079311</v>
      </c>
      <c r="AC148" s="26">
        <v>2972.9145078078468</v>
      </c>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row>
    <row r="149" spans="1:60" x14ac:dyDescent="0.25">
      <c r="A149" t="s">
        <v>99</v>
      </c>
      <c r="B149" s="2" t="s">
        <v>197</v>
      </c>
      <c r="C149" s="2" t="s">
        <v>170</v>
      </c>
      <c r="D149" s="26">
        <v>2274.627961500435</v>
      </c>
      <c r="E149" s="26">
        <v>2350.0350039468094</v>
      </c>
      <c r="F149" s="26">
        <v>2407.6853298548181</v>
      </c>
      <c r="G149" s="26">
        <v>2521.517513457828</v>
      </c>
      <c r="H149" s="26">
        <v>2700.4447624564473</v>
      </c>
      <c r="I149" s="26">
        <v>2849.8726423514531</v>
      </c>
      <c r="J149" s="26">
        <v>3078.776217992588</v>
      </c>
      <c r="K149" s="26">
        <v>3274.3897785014487</v>
      </c>
      <c r="L149" s="26">
        <v>3387.7725136864692</v>
      </c>
      <c r="M149" s="26">
        <v>3494.769998759291</v>
      </c>
      <c r="N149" s="26">
        <v>3595.9041632431772</v>
      </c>
      <c r="O149" s="26">
        <v>3578.9128433024539</v>
      </c>
      <c r="P149" s="26">
        <v>3619.4382716908858</v>
      </c>
      <c r="Q149" s="26">
        <v>3694.3837850634632</v>
      </c>
      <c r="R149" s="26">
        <v>3756.2981492902768</v>
      </c>
      <c r="S149" s="26">
        <v>3830.1604379952469</v>
      </c>
      <c r="T149" s="26">
        <v>3939.7033558537651</v>
      </c>
      <c r="U149" s="26">
        <v>4039.253317607298</v>
      </c>
      <c r="V149" s="26">
        <v>4106.0472167582229</v>
      </c>
      <c r="W149" s="26">
        <v>4190.0169126580995</v>
      </c>
      <c r="X149" s="26">
        <v>4286.6999350879714</v>
      </c>
      <c r="Y149" s="26">
        <v>4382.8036702948812</v>
      </c>
      <c r="Z149" s="26">
        <v>4472.9845629270503</v>
      </c>
      <c r="AA149" s="26">
        <v>4561.3341486161671</v>
      </c>
      <c r="AB149" s="26">
        <v>4581.2137441088189</v>
      </c>
      <c r="AC149" s="26">
        <v>4574.0757718555578</v>
      </c>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row>
    <row r="150" spans="1:60" x14ac:dyDescent="0.25">
      <c r="A150" t="s">
        <v>99</v>
      </c>
      <c r="B150" s="2" t="s">
        <v>197</v>
      </c>
      <c r="C150" s="2" t="s">
        <v>171</v>
      </c>
      <c r="D150" s="26">
        <v>3607.343707233782</v>
      </c>
      <c r="E150" s="26">
        <v>3719.033794217728</v>
      </c>
      <c r="F150" s="26">
        <v>3850.630427231426</v>
      </c>
      <c r="G150" s="26">
        <v>3989.5799041553391</v>
      </c>
      <c r="H150" s="26">
        <v>4149.692230871804</v>
      </c>
      <c r="I150" s="26">
        <v>4305.0740011975286</v>
      </c>
      <c r="J150" s="26">
        <v>4464.072208180949</v>
      </c>
      <c r="K150" s="26">
        <v>4606.3690821054142</v>
      </c>
      <c r="L150" s="26">
        <v>4852.4043864172618</v>
      </c>
      <c r="M150" s="26">
        <v>5143.8409803103114</v>
      </c>
      <c r="N150" s="26">
        <v>5439.2601351436861</v>
      </c>
      <c r="O150" s="26">
        <v>5878.8195119378988</v>
      </c>
      <c r="P150" s="26">
        <v>6266.1146626762948</v>
      </c>
      <c r="Q150" s="26">
        <v>6499.0394756893347</v>
      </c>
      <c r="R150" s="26">
        <v>6718.0441977926175</v>
      </c>
      <c r="S150" s="26">
        <v>6927.9169020210093</v>
      </c>
      <c r="T150" s="26">
        <v>6921.8182193401599</v>
      </c>
      <c r="U150" s="26">
        <v>7013.3177079162015</v>
      </c>
      <c r="V150" s="26">
        <v>7169.345340465592</v>
      </c>
      <c r="W150" s="26">
        <v>7311.3140424222011</v>
      </c>
      <c r="X150" s="26">
        <v>7479.5671406972097</v>
      </c>
      <c r="Y150" s="26">
        <v>7707.7899513951897</v>
      </c>
      <c r="Z150" s="26">
        <v>7917.5903096205157</v>
      </c>
      <c r="AA150" s="26">
        <v>8074.077753651125</v>
      </c>
      <c r="AB150" s="26">
        <v>8256.6933785989258</v>
      </c>
      <c r="AC150" s="26">
        <v>8456.6626634046261</v>
      </c>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row>
    <row r="151" spans="1:60" x14ac:dyDescent="0.25">
      <c r="A151" t="s">
        <v>99</v>
      </c>
      <c r="B151" s="2" t="s">
        <v>197</v>
      </c>
      <c r="C151" s="2" t="s">
        <v>172</v>
      </c>
      <c r="D151" s="26">
        <v>12726.79974572159</v>
      </c>
      <c r="E151" s="26">
        <v>12890.801057129251</v>
      </c>
      <c r="F151" s="26">
        <v>13109.507202919061</v>
      </c>
      <c r="G151" s="26">
        <v>13372.31284994936</v>
      </c>
      <c r="H151" s="26">
        <v>13685.24343555439</v>
      </c>
      <c r="I151" s="26">
        <v>14182.853254801561</v>
      </c>
      <c r="J151" s="26">
        <v>14699.31090002253</v>
      </c>
      <c r="K151" s="26">
        <v>15214.758394506511</v>
      </c>
      <c r="L151" s="26">
        <v>15736.49898083597</v>
      </c>
      <c r="M151" s="26">
        <v>16325.478264456618</v>
      </c>
      <c r="N151" s="26">
        <v>16965.243310157901</v>
      </c>
      <c r="O151" s="26">
        <v>17666.377650637201</v>
      </c>
      <c r="P151" s="26">
        <v>18325.70795714929</v>
      </c>
      <c r="Q151" s="26">
        <v>19260.418890881792</v>
      </c>
      <c r="R151" s="26">
        <v>20311.37433834653</v>
      </c>
      <c r="S151" s="26">
        <v>21441.690449777809</v>
      </c>
      <c r="T151" s="26">
        <v>22943.049645196021</v>
      </c>
      <c r="U151" s="26">
        <v>24259.266894629378</v>
      </c>
      <c r="V151" s="26">
        <v>25415.823869488871</v>
      </c>
      <c r="W151" s="26">
        <v>26614.02902877373</v>
      </c>
      <c r="X151" s="26">
        <v>27804.881150309018</v>
      </c>
      <c r="Y151" s="26">
        <v>28814.807546269032</v>
      </c>
      <c r="Z151" s="26">
        <v>29894.745626125459</v>
      </c>
      <c r="AA151" s="26">
        <v>30958.896141406851</v>
      </c>
      <c r="AB151" s="26">
        <v>32040.177741139629</v>
      </c>
      <c r="AC151" s="26">
        <v>33197.270853297421</v>
      </c>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row>
    <row r="152" spans="1:60" x14ac:dyDescent="0.25">
      <c r="A152" t="s">
        <v>99</v>
      </c>
      <c r="B152" s="2" t="s">
        <v>198</v>
      </c>
      <c r="C152" s="2" t="s">
        <v>155</v>
      </c>
      <c r="D152" s="26">
        <v>125355.3205429778</v>
      </c>
      <c r="E152" s="26">
        <v>125889.15784184779</v>
      </c>
      <c r="F152" s="26">
        <v>123598.6463551128</v>
      </c>
      <c r="G152" s="26">
        <v>121968.56180563371</v>
      </c>
      <c r="H152" s="26">
        <v>119137.92879895089</v>
      </c>
      <c r="I152" s="26">
        <v>116011.44632450049</v>
      </c>
      <c r="J152" s="26">
        <v>112690.4976631703</v>
      </c>
      <c r="K152" s="26">
        <v>112560.23618927209</v>
      </c>
      <c r="L152" s="26">
        <v>113415.631890497</v>
      </c>
      <c r="M152" s="26">
        <v>115122.9727270244</v>
      </c>
      <c r="N152" s="26">
        <v>115875.7991375828</v>
      </c>
      <c r="O152" s="26">
        <v>116710.4666908591</v>
      </c>
      <c r="P152" s="26">
        <v>116503.6595943462</v>
      </c>
      <c r="Q152" s="26">
        <v>115750.5184458899</v>
      </c>
      <c r="R152" s="26">
        <v>115011.7107986585</v>
      </c>
      <c r="S152" s="26">
        <v>114391.4981725136</v>
      </c>
      <c r="T152" s="26">
        <v>113943.8421197452</v>
      </c>
      <c r="U152" s="26">
        <v>113740.6220469832</v>
      </c>
      <c r="V152" s="26">
        <v>113782.30768388469</v>
      </c>
      <c r="W152" s="26">
        <v>114017.5794656189</v>
      </c>
      <c r="X152" s="26">
        <v>114432.04897541201</v>
      </c>
      <c r="Y152" s="26">
        <v>114932.8510975075</v>
      </c>
      <c r="Z152" s="26">
        <v>115536.4755801681</v>
      </c>
      <c r="AA152" s="26">
        <v>116178.03304130699</v>
      </c>
      <c r="AB152" s="26">
        <v>116937.73822863359</v>
      </c>
      <c r="AC152" s="26">
        <v>117682.5474148045</v>
      </c>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row>
    <row r="153" spans="1:60" x14ac:dyDescent="0.25">
      <c r="A153" t="s">
        <v>99</v>
      </c>
      <c r="B153" s="2" t="s">
        <v>198</v>
      </c>
      <c r="C153" s="2" t="s">
        <v>156</v>
      </c>
      <c r="D153" s="26">
        <v>119771.0075088036</v>
      </c>
      <c r="E153" s="26">
        <v>121204.2508910922</v>
      </c>
      <c r="F153" s="26">
        <v>121313.59245064329</v>
      </c>
      <c r="G153" s="26">
        <v>121722.1533366506</v>
      </c>
      <c r="H153" s="26">
        <v>121343.35304681849</v>
      </c>
      <c r="I153" s="26">
        <v>119774.5056240402</v>
      </c>
      <c r="J153" s="26">
        <v>118078.7581817678</v>
      </c>
      <c r="K153" s="26">
        <v>115050.6721151097</v>
      </c>
      <c r="L153" s="26">
        <v>112593.98943043049</v>
      </c>
      <c r="M153" s="26">
        <v>110114.25082605801</v>
      </c>
      <c r="N153" s="26">
        <v>108425.62495114701</v>
      </c>
      <c r="O153" s="26">
        <v>106672.1886740889</v>
      </c>
      <c r="P153" s="26">
        <v>107072.1819288479</v>
      </c>
      <c r="Q153" s="26">
        <v>107976.40761694319</v>
      </c>
      <c r="R153" s="26">
        <v>109217.9631281991</v>
      </c>
      <c r="S153" s="26">
        <v>109884.28946532769</v>
      </c>
      <c r="T153" s="26">
        <v>110697.23747653859</v>
      </c>
      <c r="U153" s="26">
        <v>110567.9215100248</v>
      </c>
      <c r="V153" s="26">
        <v>110010.0316886699</v>
      </c>
      <c r="W153" s="26">
        <v>109420.86532396611</v>
      </c>
      <c r="X153" s="26">
        <v>108979.0402058684</v>
      </c>
      <c r="Y153" s="26">
        <v>108669.88079333139</v>
      </c>
      <c r="Z153" s="26">
        <v>108590.0134595602</v>
      </c>
      <c r="AA153" s="26">
        <v>108684.1312932983</v>
      </c>
      <c r="AB153" s="26">
        <v>108965.2197348912</v>
      </c>
      <c r="AC153" s="26">
        <v>109337.5664297842</v>
      </c>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row>
    <row r="154" spans="1:60" x14ac:dyDescent="0.25">
      <c r="A154" t="s">
        <v>99</v>
      </c>
      <c r="B154" s="2" t="s">
        <v>198</v>
      </c>
      <c r="C154" s="2" t="s">
        <v>157</v>
      </c>
      <c r="D154" s="26">
        <v>105103.2514491756</v>
      </c>
      <c r="E154" s="26">
        <v>108568.8839736627</v>
      </c>
      <c r="F154" s="26">
        <v>111324.73222713411</v>
      </c>
      <c r="G154" s="26">
        <v>114259.6174021231</v>
      </c>
      <c r="H154" s="26">
        <v>117222.8046649695</v>
      </c>
      <c r="I154" s="26">
        <v>118283.9412826953</v>
      </c>
      <c r="J154" s="26">
        <v>118402.012038225</v>
      </c>
      <c r="K154" s="26">
        <v>118049.8548761589</v>
      </c>
      <c r="L154" s="26">
        <v>117549.61961448469</v>
      </c>
      <c r="M154" s="26">
        <v>116831.2421538749</v>
      </c>
      <c r="N154" s="26">
        <v>116235.9452639059</v>
      </c>
      <c r="O154" s="26">
        <v>115277.96217263299</v>
      </c>
      <c r="P154" s="26">
        <v>113298.39971708279</v>
      </c>
      <c r="Q154" s="26">
        <v>111568.09451161271</v>
      </c>
      <c r="R154" s="26">
        <v>109531.5334489024</v>
      </c>
      <c r="S154" s="26">
        <v>107998.502656292</v>
      </c>
      <c r="T154" s="26">
        <v>106473.45974052871</v>
      </c>
      <c r="U154" s="26">
        <v>106689.76391080031</v>
      </c>
      <c r="V154" s="26">
        <v>107363.1193209427</v>
      </c>
      <c r="W154" s="26">
        <v>108323.55306866701</v>
      </c>
      <c r="X154" s="26">
        <v>108897.7949165296</v>
      </c>
      <c r="Y154" s="26">
        <v>109636.6386712262</v>
      </c>
      <c r="Z154" s="26">
        <v>109537.9565777705</v>
      </c>
      <c r="AA154" s="26">
        <v>109046.14482812191</v>
      </c>
      <c r="AB154" s="26">
        <v>108551.57175105889</v>
      </c>
      <c r="AC154" s="26">
        <v>108173.1747266872</v>
      </c>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row>
    <row r="155" spans="1:60" x14ac:dyDescent="0.25">
      <c r="A155" t="s">
        <v>99</v>
      </c>
      <c r="B155" s="2" t="s">
        <v>198</v>
      </c>
      <c r="C155" s="2" t="s">
        <v>158</v>
      </c>
      <c r="D155" s="26">
        <v>113319.99968549112</v>
      </c>
      <c r="E155" s="26">
        <v>114305.4237958001</v>
      </c>
      <c r="F155" s="26">
        <v>116538.6961622402</v>
      </c>
      <c r="G155" s="26">
        <v>117404.5365540746</v>
      </c>
      <c r="H155" s="26">
        <v>114921.8927737026</v>
      </c>
      <c r="I155" s="26">
        <v>111534.11662787449</v>
      </c>
      <c r="J155" s="26">
        <v>112626.01930960039</v>
      </c>
      <c r="K155" s="26">
        <v>115634.29446895891</v>
      </c>
      <c r="L155" s="26">
        <v>118880.95481089239</v>
      </c>
      <c r="M155" s="26">
        <v>122789.82376080289</v>
      </c>
      <c r="N155" s="26">
        <v>125160.68191576579</v>
      </c>
      <c r="O155" s="26">
        <v>126251.8877800085</v>
      </c>
      <c r="P155" s="26">
        <v>126641.7513823702</v>
      </c>
      <c r="Q155" s="26">
        <v>126655.3411447203</v>
      </c>
      <c r="R155" s="26">
        <v>126212.2343969815</v>
      </c>
      <c r="S155" s="26">
        <v>125846.0313283797</v>
      </c>
      <c r="T155" s="26">
        <v>124987.2535668679</v>
      </c>
      <c r="U155" s="26">
        <v>123252.6742865616</v>
      </c>
      <c r="V155" s="26">
        <v>121744.4641583948</v>
      </c>
      <c r="W155" s="26">
        <v>119986.37445422771</v>
      </c>
      <c r="X155" s="26">
        <v>118510.985537245</v>
      </c>
      <c r="Y155" s="26">
        <v>117175.52380135329</v>
      </c>
      <c r="Z155" s="26">
        <v>117366.2827176049</v>
      </c>
      <c r="AA155" s="26">
        <v>117941.13632067031</v>
      </c>
      <c r="AB155" s="26">
        <v>118779.8733823231</v>
      </c>
      <c r="AC155" s="26">
        <v>119350.52821932119</v>
      </c>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row>
    <row r="156" spans="1:60" x14ac:dyDescent="0.25">
      <c r="A156" t="s">
        <v>99</v>
      </c>
      <c r="B156" s="2" t="s">
        <v>198</v>
      </c>
      <c r="C156" s="2" t="s">
        <v>159</v>
      </c>
      <c r="D156" s="26">
        <v>165532.17105578721</v>
      </c>
      <c r="E156" s="26">
        <v>171031.16441579029</v>
      </c>
      <c r="F156" s="26">
        <v>175343.0393756089</v>
      </c>
      <c r="G156" s="26">
        <v>177479.22822386649</v>
      </c>
      <c r="H156" s="26">
        <v>170401.29487815339</v>
      </c>
      <c r="I156" s="26">
        <v>160018.81381556351</v>
      </c>
      <c r="J156" s="26">
        <v>150369.47616067308</v>
      </c>
      <c r="K156" s="26">
        <v>145418.29669351078</v>
      </c>
      <c r="L156" s="26">
        <v>144145.46982312799</v>
      </c>
      <c r="M156" s="26">
        <v>146443.5400877975</v>
      </c>
      <c r="N156" s="26">
        <v>149708.40198321041</v>
      </c>
      <c r="O156" s="26">
        <v>155039.3706770846</v>
      </c>
      <c r="P156" s="26">
        <v>160337.47845605359</v>
      </c>
      <c r="Q156" s="26">
        <v>164526.4851373581</v>
      </c>
      <c r="R156" s="26">
        <v>168294.86230402521</v>
      </c>
      <c r="S156" s="26">
        <v>170754.1127692149</v>
      </c>
      <c r="T156" s="26">
        <v>172054.39666191602</v>
      </c>
      <c r="U156" s="26">
        <v>172749.1575923489</v>
      </c>
      <c r="V156" s="26">
        <v>173066.83755380131</v>
      </c>
      <c r="W156" s="26">
        <v>173029.9571141178</v>
      </c>
      <c r="X156" s="26">
        <v>173114.27072286952</v>
      </c>
      <c r="Y156" s="26">
        <v>172461.1934073962</v>
      </c>
      <c r="Z156" s="26">
        <v>171113.05853451899</v>
      </c>
      <c r="AA156" s="26">
        <v>169986.0338825334</v>
      </c>
      <c r="AB156" s="26">
        <v>168703.56432602441</v>
      </c>
      <c r="AC156" s="26">
        <v>167431.21067166459</v>
      </c>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row>
    <row r="157" spans="1:60" x14ac:dyDescent="0.25">
      <c r="A157" t="s">
        <v>99</v>
      </c>
      <c r="B157" s="2" t="s">
        <v>198</v>
      </c>
      <c r="C157" s="2" t="s">
        <v>160</v>
      </c>
      <c r="D157" s="26">
        <v>198433.43182240351</v>
      </c>
      <c r="E157" s="26">
        <v>206243.96647851221</v>
      </c>
      <c r="F157" s="26">
        <v>210807.47257728712</v>
      </c>
      <c r="G157" s="26">
        <v>214547.64063840339</v>
      </c>
      <c r="H157" s="26">
        <v>212770.32717238969</v>
      </c>
      <c r="I157" s="26">
        <v>203426.3646352003</v>
      </c>
      <c r="J157" s="26">
        <v>194123.11695781731</v>
      </c>
      <c r="K157" s="26">
        <v>186602.24160329159</v>
      </c>
      <c r="L157" s="26">
        <v>182102.2620385632</v>
      </c>
      <c r="M157" s="26">
        <v>182071.60595796601</v>
      </c>
      <c r="N157" s="26">
        <v>182577.48782594039</v>
      </c>
      <c r="O157" s="26">
        <v>182486.42377166051</v>
      </c>
      <c r="P157" s="26">
        <v>183755.14061752311</v>
      </c>
      <c r="Q157" s="26">
        <v>185576.8662694564</v>
      </c>
      <c r="R157" s="26">
        <v>187741.68428721401</v>
      </c>
      <c r="S157" s="26">
        <v>190776.25258510478</v>
      </c>
      <c r="T157" s="26">
        <v>195270.33197642511</v>
      </c>
      <c r="U157" s="26">
        <v>199543.86577325242</v>
      </c>
      <c r="V157" s="26">
        <v>203016.30937648989</v>
      </c>
      <c r="W157" s="26">
        <v>206152.73923597412</v>
      </c>
      <c r="X157" s="26">
        <v>208269.39897893809</v>
      </c>
      <c r="Y157" s="26">
        <v>209437.36391018829</v>
      </c>
      <c r="Z157" s="26">
        <v>210291.2556479944</v>
      </c>
      <c r="AA157" s="26">
        <v>210745.1709095944</v>
      </c>
      <c r="AB157" s="26">
        <v>210972.13810638629</v>
      </c>
      <c r="AC157" s="26">
        <v>211345.48417944481</v>
      </c>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row>
    <row r="158" spans="1:60" x14ac:dyDescent="0.25">
      <c r="A158" t="s">
        <v>99</v>
      </c>
      <c r="B158" s="2" t="s">
        <v>198</v>
      </c>
      <c r="C158" s="2" t="s">
        <v>161</v>
      </c>
      <c r="D158" s="26">
        <v>192697.1370125</v>
      </c>
      <c r="E158" s="26">
        <v>197040.34103749998</v>
      </c>
      <c r="F158" s="26">
        <v>199748.02391584459</v>
      </c>
      <c r="G158" s="26">
        <v>202736.1682873838</v>
      </c>
      <c r="H158" s="26">
        <v>205838.50909646359</v>
      </c>
      <c r="I158" s="26">
        <v>202614.78788265149</v>
      </c>
      <c r="J158" s="26">
        <v>199630.7014721733</v>
      </c>
      <c r="K158" s="26">
        <v>196408.48949625849</v>
      </c>
      <c r="L158" s="26">
        <v>194259.44759651559</v>
      </c>
      <c r="M158" s="26">
        <v>193195.9607789072</v>
      </c>
      <c r="N158" s="26">
        <v>192000.52949621249</v>
      </c>
      <c r="O158" s="26">
        <v>190783.99183805138</v>
      </c>
      <c r="P158" s="26">
        <v>189613.31919063069</v>
      </c>
      <c r="Q158" s="26">
        <v>188833.6483412782</v>
      </c>
      <c r="R158" s="26">
        <v>189094.3862536902</v>
      </c>
      <c r="S158" s="26">
        <v>189805.3821736463</v>
      </c>
      <c r="T158" s="26">
        <v>190077.4785222674</v>
      </c>
      <c r="U158" s="26">
        <v>191123.93592131141</v>
      </c>
      <c r="V158" s="26">
        <v>192607.2441112829</v>
      </c>
      <c r="W158" s="26">
        <v>194220.06759576351</v>
      </c>
      <c r="X158" s="26">
        <v>196544.54102120039</v>
      </c>
      <c r="Y158" s="26">
        <v>199924.40497017369</v>
      </c>
      <c r="Z158" s="26">
        <v>203252.91146431508</v>
      </c>
      <c r="AA158" s="26">
        <v>205929.1561688846</v>
      </c>
      <c r="AB158" s="26">
        <v>208415.56851994721</v>
      </c>
      <c r="AC158" s="26">
        <v>210084.0565599566</v>
      </c>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row>
    <row r="159" spans="1:60" x14ac:dyDescent="0.25">
      <c r="A159" t="s">
        <v>99</v>
      </c>
      <c r="B159" s="2" t="s">
        <v>198</v>
      </c>
      <c r="C159" s="2" t="s">
        <v>162</v>
      </c>
      <c r="D159" s="26">
        <v>165263.90651438051</v>
      </c>
      <c r="E159" s="26">
        <v>171023.32142345529</v>
      </c>
      <c r="F159" s="26">
        <v>175760.99118359221</v>
      </c>
      <c r="G159" s="26">
        <v>181055.64263420319</v>
      </c>
      <c r="H159" s="26">
        <v>184581.34681949503</v>
      </c>
      <c r="I159" s="26">
        <v>184917.3670952956</v>
      </c>
      <c r="J159" s="26">
        <v>183516.31336595581</v>
      </c>
      <c r="K159" s="26">
        <v>182422.0715165833</v>
      </c>
      <c r="L159" s="26">
        <v>181659.30861014631</v>
      </c>
      <c r="M159" s="26">
        <v>182819.64049450451</v>
      </c>
      <c r="N159" s="26">
        <v>183144.93205994461</v>
      </c>
      <c r="O159" s="26">
        <v>183572.4790043777</v>
      </c>
      <c r="P159" s="26">
        <v>183407.5969213814</v>
      </c>
      <c r="Q159" s="26">
        <v>183210.41493011668</v>
      </c>
      <c r="R159" s="26">
        <v>182673.1629213017</v>
      </c>
      <c r="S159" s="26">
        <v>182080.49720046559</v>
      </c>
      <c r="T159" s="26">
        <v>181472.97228467531</v>
      </c>
      <c r="U159" s="26">
        <v>180700.24965477991</v>
      </c>
      <c r="V159" s="26">
        <v>180185.47971215899</v>
      </c>
      <c r="W159" s="26">
        <v>180309.98582053088</v>
      </c>
      <c r="X159" s="26">
        <v>180849.73264308512</v>
      </c>
      <c r="Y159" s="26">
        <v>181056.4465196247</v>
      </c>
      <c r="Z159" s="26">
        <v>181934.31747001351</v>
      </c>
      <c r="AA159" s="26">
        <v>183088.0146192711</v>
      </c>
      <c r="AB159" s="26">
        <v>184361.93627553771</v>
      </c>
      <c r="AC159" s="26">
        <v>186160.74920020971</v>
      </c>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row>
    <row r="160" spans="1:60" x14ac:dyDescent="0.25">
      <c r="A160" t="s">
        <v>99</v>
      </c>
      <c r="B160" s="2" t="s">
        <v>198</v>
      </c>
      <c r="C160" s="2" t="s">
        <v>163</v>
      </c>
      <c r="D160" s="26">
        <v>156193.9701355263</v>
      </c>
      <c r="E160" s="26">
        <v>154561.04446244889</v>
      </c>
      <c r="F160" s="26">
        <v>153314.28236305757</v>
      </c>
      <c r="G160" s="26">
        <v>153084.05803687769</v>
      </c>
      <c r="H160" s="26">
        <v>154997.39937309609</v>
      </c>
      <c r="I160" s="26">
        <v>156419.12047262909</v>
      </c>
      <c r="J160" s="26">
        <v>158940.08820898138</v>
      </c>
      <c r="K160" s="26">
        <v>162150.6109762243</v>
      </c>
      <c r="L160" s="26">
        <v>165315.4253207263</v>
      </c>
      <c r="M160" s="26">
        <v>167554.6623674086</v>
      </c>
      <c r="N160" s="26">
        <v>169115.72536672701</v>
      </c>
      <c r="O160" s="26">
        <v>169405.2706237589</v>
      </c>
      <c r="P160" s="26">
        <v>169611.89182844548</v>
      </c>
      <c r="Q160" s="26">
        <v>169745.03706686333</v>
      </c>
      <c r="R160" s="26">
        <v>170790.8811352975</v>
      </c>
      <c r="S160" s="26">
        <v>171205.15527320569</v>
      </c>
      <c r="T160" s="26">
        <v>171662.33240427059</v>
      </c>
      <c r="U160" s="26">
        <v>171555.59172393911</v>
      </c>
      <c r="V160" s="26">
        <v>171464.39987725511</v>
      </c>
      <c r="W160" s="26">
        <v>171039.74574136711</v>
      </c>
      <c r="X160" s="26">
        <v>170614.45299851842</v>
      </c>
      <c r="Y160" s="26">
        <v>170168.05215684578</v>
      </c>
      <c r="Z160" s="26">
        <v>169616.50932831611</v>
      </c>
      <c r="AA160" s="26">
        <v>169188.1174801735</v>
      </c>
      <c r="AB160" s="26">
        <v>169294.33569185398</v>
      </c>
      <c r="AC160" s="26">
        <v>169715.14567657749</v>
      </c>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row>
    <row r="161" spans="1:60" x14ac:dyDescent="0.25">
      <c r="A161" t="s">
        <v>99</v>
      </c>
      <c r="B161" s="2" t="s">
        <v>198</v>
      </c>
      <c r="C161" s="2" t="s">
        <v>164</v>
      </c>
      <c r="D161" s="26">
        <v>143519.22605378521</v>
      </c>
      <c r="E161" s="26">
        <v>148666.67026675522</v>
      </c>
      <c r="F161" s="26">
        <v>151111.796174046</v>
      </c>
      <c r="G161" s="26">
        <v>152409.1606086877</v>
      </c>
      <c r="H161" s="26">
        <v>152602.26661362257</v>
      </c>
      <c r="I161" s="26">
        <v>148729.21117760148</v>
      </c>
      <c r="J161" s="26">
        <v>145242.6882552662</v>
      </c>
      <c r="K161" s="26">
        <v>143323.0573719707</v>
      </c>
      <c r="L161" s="26">
        <v>142501.1797393398</v>
      </c>
      <c r="M161" s="26">
        <v>143537.68108099041</v>
      </c>
      <c r="N161" s="26">
        <v>145663.50923783061</v>
      </c>
      <c r="O161" s="26">
        <v>148671.2126559043</v>
      </c>
      <c r="P161" s="26">
        <v>152118.2817652754</v>
      </c>
      <c r="Q161" s="26">
        <v>155272.19294522991</v>
      </c>
      <c r="R161" s="26">
        <v>157369.76484210711</v>
      </c>
      <c r="S161" s="26">
        <v>158829.11091163752</v>
      </c>
      <c r="T161" s="26">
        <v>159223.42595967712</v>
      </c>
      <c r="U161" s="26">
        <v>159403.22194549788</v>
      </c>
      <c r="V161" s="26">
        <v>159579.46465856518</v>
      </c>
      <c r="W161" s="26">
        <v>160472.32234650658</v>
      </c>
      <c r="X161" s="26">
        <v>160885.3858987898</v>
      </c>
      <c r="Y161" s="26">
        <v>161306.59198474191</v>
      </c>
      <c r="Z161" s="26">
        <v>161283.66716363432</v>
      </c>
      <c r="AA161" s="26">
        <v>161243.46238505549</v>
      </c>
      <c r="AB161" s="26">
        <v>160962.22112007678</v>
      </c>
      <c r="AC161" s="26">
        <v>160626.01930838579</v>
      </c>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row>
    <row r="162" spans="1:60" x14ac:dyDescent="0.25">
      <c r="A162" t="s">
        <v>99</v>
      </c>
      <c r="B162" s="2" t="s">
        <v>198</v>
      </c>
      <c r="C162" s="2" t="s">
        <v>165</v>
      </c>
      <c r="D162" s="26">
        <v>133172.03266290179</v>
      </c>
      <c r="E162" s="26">
        <v>132084.89388140751</v>
      </c>
      <c r="F162" s="26">
        <v>131224.3137510794</v>
      </c>
      <c r="G162" s="26">
        <v>131576.54687133289</v>
      </c>
      <c r="H162" s="26">
        <v>134130.7360818692</v>
      </c>
      <c r="I162" s="26">
        <v>138021.41388817132</v>
      </c>
      <c r="J162" s="26">
        <v>141656.7021715251</v>
      </c>
      <c r="K162" s="26">
        <v>143337.49388526619</v>
      </c>
      <c r="L162" s="26">
        <v>143817.12500574702</v>
      </c>
      <c r="M162" s="26">
        <v>143287.44626194192</v>
      </c>
      <c r="N162" s="26">
        <v>140323.5453614342</v>
      </c>
      <c r="O162" s="26">
        <v>137734.0576490362</v>
      </c>
      <c r="P162" s="26">
        <v>136419.43415371369</v>
      </c>
      <c r="Q162" s="26">
        <v>135968.08745203831</v>
      </c>
      <c r="R162" s="26">
        <v>136992.86279416579</v>
      </c>
      <c r="S162" s="26">
        <v>139022.8328844459</v>
      </c>
      <c r="T162" s="26">
        <v>141830.0625368366</v>
      </c>
      <c r="U162" s="26">
        <v>144975.15242598689</v>
      </c>
      <c r="V162" s="26">
        <v>147864.35100484203</v>
      </c>
      <c r="W162" s="26">
        <v>149821.98924592353</v>
      </c>
      <c r="X162" s="26">
        <v>151214.91596986042</v>
      </c>
      <c r="Y162" s="26">
        <v>151648.95707235951</v>
      </c>
      <c r="Z162" s="26">
        <v>151877.18304402399</v>
      </c>
      <c r="AA162" s="26">
        <v>152095.51236997821</v>
      </c>
      <c r="AB162" s="26">
        <v>152968.5832524685</v>
      </c>
      <c r="AC162" s="26">
        <v>153369.0497641057</v>
      </c>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row>
    <row r="163" spans="1:60" x14ac:dyDescent="0.25">
      <c r="A163" t="s">
        <v>99</v>
      </c>
      <c r="B163" s="2" t="s">
        <v>198</v>
      </c>
      <c r="C163" s="2" t="s">
        <v>166</v>
      </c>
      <c r="D163" s="26">
        <v>119364.5825740119</v>
      </c>
      <c r="E163" s="26">
        <v>121952.9072991041</v>
      </c>
      <c r="F163" s="26">
        <v>124067.95930904421</v>
      </c>
      <c r="G163" s="26">
        <v>126454.0727858615</v>
      </c>
      <c r="H163" s="26">
        <v>128166.0176803619</v>
      </c>
      <c r="I163" s="26">
        <v>127453.965617243</v>
      </c>
      <c r="J163" s="26">
        <v>126187.0968027495</v>
      </c>
      <c r="K163" s="26">
        <v>125477.022347269</v>
      </c>
      <c r="L163" s="26">
        <v>125783.3020539085</v>
      </c>
      <c r="M163" s="26">
        <v>127715.6731028884</v>
      </c>
      <c r="N163" s="26">
        <v>131592.21079820421</v>
      </c>
      <c r="O163" s="26">
        <v>135213.5080574661</v>
      </c>
      <c r="P163" s="26">
        <v>137017.8787682649</v>
      </c>
      <c r="Q163" s="26">
        <v>137656.0781829714</v>
      </c>
      <c r="R163" s="26">
        <v>137229.61591595132</v>
      </c>
      <c r="S163" s="26">
        <v>134682.3167679632</v>
      </c>
      <c r="T163" s="26">
        <v>132437.44779054789</v>
      </c>
      <c r="U163" s="26">
        <v>131293.45965561279</v>
      </c>
      <c r="V163" s="26">
        <v>130956.27257472031</v>
      </c>
      <c r="W163" s="26">
        <v>131935.1538778625</v>
      </c>
      <c r="X163" s="26">
        <v>133874.42187469458</v>
      </c>
      <c r="Y163" s="26">
        <v>136502.23173479599</v>
      </c>
      <c r="Z163" s="26">
        <v>139463.16180974551</v>
      </c>
      <c r="AA163" s="26">
        <v>142159.81789730111</v>
      </c>
      <c r="AB163" s="26">
        <v>144057.6056897672</v>
      </c>
      <c r="AC163" s="26">
        <v>145389.8899233242</v>
      </c>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row>
    <row r="164" spans="1:60" x14ac:dyDescent="0.25">
      <c r="A164" t="s">
        <v>99</v>
      </c>
      <c r="B164" s="2" t="s">
        <v>198</v>
      </c>
      <c r="C164" s="2" t="s">
        <v>167</v>
      </c>
      <c r="D164" s="26">
        <v>102171.99056244911</v>
      </c>
      <c r="E164" s="26">
        <v>104457.3864742868</v>
      </c>
      <c r="F164" s="26">
        <v>106005.62378419191</v>
      </c>
      <c r="G164" s="26">
        <v>107934.1049495465</v>
      </c>
      <c r="H164" s="26">
        <v>111216.9122342427</v>
      </c>
      <c r="I164" s="26">
        <v>113312.93338390149</v>
      </c>
      <c r="J164" s="26">
        <v>115599.53002122701</v>
      </c>
      <c r="K164" s="26">
        <v>117768.41658091379</v>
      </c>
      <c r="L164" s="26">
        <v>120267.79714441671</v>
      </c>
      <c r="M164" s="26">
        <v>120986.4243406632</v>
      </c>
      <c r="N164" s="26">
        <v>120615.7974851497</v>
      </c>
      <c r="O164" s="26">
        <v>119740.41855194341</v>
      </c>
      <c r="P164" s="26">
        <v>119326.7110226106</v>
      </c>
      <c r="Q164" s="26">
        <v>119739.92888508939</v>
      </c>
      <c r="R164" s="26">
        <v>121502.3315820198</v>
      </c>
      <c r="S164" s="26">
        <v>125032.06341863121</v>
      </c>
      <c r="T164" s="26">
        <v>128343.9445964168</v>
      </c>
      <c r="U164" s="26">
        <v>130009.8105388416</v>
      </c>
      <c r="V164" s="26">
        <v>130657.36979096031</v>
      </c>
      <c r="W164" s="26">
        <v>130311.408702153</v>
      </c>
      <c r="X164" s="26">
        <v>128111.33603297319</v>
      </c>
      <c r="Y164" s="26">
        <v>126160.53496632431</v>
      </c>
      <c r="Z164" s="26">
        <v>125203.72984003709</v>
      </c>
      <c r="AA164" s="26">
        <v>124975.6251370212</v>
      </c>
      <c r="AB164" s="26">
        <v>125956.5320113771</v>
      </c>
      <c r="AC164" s="26">
        <v>127797.43117195451</v>
      </c>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row>
    <row r="165" spans="1:60" x14ac:dyDescent="0.25">
      <c r="A165" t="s">
        <v>99</v>
      </c>
      <c r="B165" s="2" t="s">
        <v>198</v>
      </c>
      <c r="C165" s="2" t="s">
        <v>168</v>
      </c>
      <c r="D165" s="26">
        <v>92745.377184526398</v>
      </c>
      <c r="E165" s="26">
        <v>91776.815627451302</v>
      </c>
      <c r="F165" s="26">
        <v>91748.8187413993</v>
      </c>
      <c r="G165" s="26">
        <v>92658.838294137808</v>
      </c>
      <c r="H165" s="26">
        <v>95092.992461653106</v>
      </c>
      <c r="I165" s="26">
        <v>96856.692967888303</v>
      </c>
      <c r="J165" s="26">
        <v>99306.101177679593</v>
      </c>
      <c r="K165" s="26">
        <v>101592.0056320484</v>
      </c>
      <c r="L165" s="26">
        <v>103143.7153283496</v>
      </c>
      <c r="M165" s="26">
        <v>104890.7734186882</v>
      </c>
      <c r="N165" s="26">
        <v>107021.2066481045</v>
      </c>
      <c r="O165" s="26">
        <v>109309.90614810149</v>
      </c>
      <c r="P165" s="26">
        <v>111430.30565439821</v>
      </c>
      <c r="Q165" s="26">
        <v>113752.8564882385</v>
      </c>
      <c r="R165" s="26">
        <v>114381.1221729643</v>
      </c>
      <c r="S165" s="26">
        <v>114117.1623144918</v>
      </c>
      <c r="T165" s="26">
        <v>113378.34962758841</v>
      </c>
      <c r="U165" s="26">
        <v>113027.3400266081</v>
      </c>
      <c r="V165" s="26">
        <v>113429.10096619349</v>
      </c>
      <c r="W165" s="26">
        <v>115051.70356948649</v>
      </c>
      <c r="X165" s="26">
        <v>118278.841288882</v>
      </c>
      <c r="Y165" s="26">
        <v>121318.8637546877</v>
      </c>
      <c r="Z165" s="26">
        <v>122909.58203600379</v>
      </c>
      <c r="AA165" s="26">
        <v>123584.42399273789</v>
      </c>
      <c r="AB165" s="26">
        <v>123367.34599739021</v>
      </c>
      <c r="AC165" s="26">
        <v>121460.2188463229</v>
      </c>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row>
    <row r="166" spans="1:60" x14ac:dyDescent="0.25">
      <c r="A166" t="s">
        <v>99</v>
      </c>
      <c r="B166" s="2" t="s">
        <v>198</v>
      </c>
      <c r="C166" s="2" t="s">
        <v>169</v>
      </c>
      <c r="D166" s="26">
        <v>70958.269525009644</v>
      </c>
      <c r="E166" s="26">
        <v>75899.30443364958</v>
      </c>
      <c r="F166" s="26">
        <v>79987.308487642702</v>
      </c>
      <c r="G166" s="26">
        <v>82247.703441122692</v>
      </c>
      <c r="H166" s="26">
        <v>85425.1861196666</v>
      </c>
      <c r="I166" s="26">
        <v>87383.13666874879</v>
      </c>
      <c r="J166" s="26">
        <v>86587.641931685095</v>
      </c>
      <c r="K166" s="26">
        <v>87279.514113969708</v>
      </c>
      <c r="L166" s="26">
        <v>88503.1686028814</v>
      </c>
      <c r="M166" s="26">
        <v>89826.280681820412</v>
      </c>
      <c r="N166" s="26">
        <v>91618.220290897196</v>
      </c>
      <c r="O166" s="26">
        <v>94052.532139903502</v>
      </c>
      <c r="P166" s="26">
        <v>96335.995807006693</v>
      </c>
      <c r="Q166" s="26">
        <v>97935.912675598389</v>
      </c>
      <c r="R166" s="26">
        <v>99684.839946065098</v>
      </c>
      <c r="S166" s="26">
        <v>101741.8035569135</v>
      </c>
      <c r="T166" s="26">
        <v>103906.37291479591</v>
      </c>
      <c r="U166" s="26">
        <v>105886.5632612183</v>
      </c>
      <c r="V166" s="26">
        <v>108036.3437853456</v>
      </c>
      <c r="W166" s="26">
        <v>108616.4476952003</v>
      </c>
      <c r="X166" s="26">
        <v>108436.955616262</v>
      </c>
      <c r="Y166" s="26">
        <v>107812.3081520191</v>
      </c>
      <c r="Z166" s="26">
        <v>107554.96384549</v>
      </c>
      <c r="AA166" s="26">
        <v>107975.80108242881</v>
      </c>
      <c r="AB166" s="26">
        <v>109550.392674135</v>
      </c>
      <c r="AC166" s="26">
        <v>112569.12547618359</v>
      </c>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row>
    <row r="167" spans="1:60" x14ac:dyDescent="0.25">
      <c r="A167" t="s">
        <v>99</v>
      </c>
      <c r="B167" s="2" t="s">
        <v>198</v>
      </c>
      <c r="C167" s="2" t="s">
        <v>170</v>
      </c>
      <c r="D167" s="26">
        <v>53096.303349934045</v>
      </c>
      <c r="E167" s="26">
        <v>54760.529120607396</v>
      </c>
      <c r="F167" s="26">
        <v>56104.33045206005</v>
      </c>
      <c r="G167" s="26">
        <v>58996.647127150034</v>
      </c>
      <c r="H167" s="26">
        <v>62469.081655082104</v>
      </c>
      <c r="I167" s="26">
        <v>65793.668298044504</v>
      </c>
      <c r="J167" s="26">
        <v>70611.111990673846</v>
      </c>
      <c r="K167" s="26">
        <v>74730.527006854754</v>
      </c>
      <c r="L167" s="26">
        <v>77186.542240632014</v>
      </c>
      <c r="M167" s="26">
        <v>79473.125412491718</v>
      </c>
      <c r="N167" s="26">
        <v>81461.435489586205</v>
      </c>
      <c r="O167" s="26">
        <v>81039.798885668715</v>
      </c>
      <c r="P167" s="26">
        <v>81895.033461076164</v>
      </c>
      <c r="Q167" s="26">
        <v>83233.773980340877</v>
      </c>
      <c r="R167" s="26">
        <v>84625.6437620262</v>
      </c>
      <c r="S167" s="26">
        <v>86435.053686858402</v>
      </c>
      <c r="T167" s="26">
        <v>88797.071957902503</v>
      </c>
      <c r="U167" s="26">
        <v>91024.255526518493</v>
      </c>
      <c r="V167" s="26">
        <v>92639.834907404904</v>
      </c>
      <c r="W167" s="26">
        <v>94404.340862568599</v>
      </c>
      <c r="X167" s="26">
        <v>96435.163417311109</v>
      </c>
      <c r="Y167" s="26">
        <v>98536.424279831888</v>
      </c>
      <c r="Z167" s="26">
        <v>100474.89214117201</v>
      </c>
      <c r="AA167" s="26">
        <v>102533.4436205729</v>
      </c>
      <c r="AB167" s="26">
        <v>103141.9627096326</v>
      </c>
      <c r="AC167" s="26">
        <v>103068.9594822943</v>
      </c>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row>
    <row r="168" spans="1:60" x14ac:dyDescent="0.25">
      <c r="A168" t="s">
        <v>99</v>
      </c>
      <c r="B168" s="2" t="s">
        <v>198</v>
      </c>
      <c r="C168" s="2" t="s">
        <v>171</v>
      </c>
      <c r="D168" s="26">
        <v>39383.46555733581</v>
      </c>
      <c r="E168" s="26">
        <v>40433.422950585293</v>
      </c>
      <c r="F168" s="26">
        <v>41771.925935672596</v>
      </c>
      <c r="G168" s="26">
        <v>43179.036734161964</v>
      </c>
      <c r="H168" s="26">
        <v>45081.297767011485</v>
      </c>
      <c r="I168" s="26">
        <v>46795.877630665993</v>
      </c>
      <c r="J168" s="26">
        <v>48555.03100773233</v>
      </c>
      <c r="K168" s="26">
        <v>50066.120228356463</v>
      </c>
      <c r="L168" s="26">
        <v>52773.736229516071</v>
      </c>
      <c r="M168" s="26">
        <v>55715.83905133346</v>
      </c>
      <c r="N168" s="26">
        <v>58789.010831360676</v>
      </c>
      <c r="O168" s="26">
        <v>63282.989159950972</v>
      </c>
      <c r="P168" s="26">
        <v>67142.972543032287</v>
      </c>
      <c r="Q168" s="26">
        <v>69540.998628110465</v>
      </c>
      <c r="R168" s="26">
        <v>71812.935847198591</v>
      </c>
      <c r="S168" s="26">
        <v>73823.738614657821</v>
      </c>
      <c r="T168" s="26">
        <v>73728.175341874565</v>
      </c>
      <c r="U168" s="26">
        <v>74715.766060033915</v>
      </c>
      <c r="V168" s="26">
        <v>76148.833385160469</v>
      </c>
      <c r="W168" s="26">
        <v>77621.68170555665</v>
      </c>
      <c r="X168" s="26">
        <v>79470.098168905621</v>
      </c>
      <c r="Y168" s="26">
        <v>81761.348647941762</v>
      </c>
      <c r="Z168" s="26">
        <v>83970.347188374057</v>
      </c>
      <c r="AA168" s="26">
        <v>85628.775448352797</v>
      </c>
      <c r="AB168" s="26">
        <v>87457.890216686297</v>
      </c>
      <c r="AC168" s="26">
        <v>89513.470536601802</v>
      </c>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row>
    <row r="169" spans="1:60" x14ac:dyDescent="0.25">
      <c r="A169" t="s">
        <v>99</v>
      </c>
      <c r="B169" s="2" t="s">
        <v>198</v>
      </c>
      <c r="C169" s="2" t="s">
        <v>172</v>
      </c>
      <c r="D169" s="26">
        <v>48295.535357736771</v>
      </c>
      <c r="E169" s="26">
        <v>48836.265290799376</v>
      </c>
      <c r="F169" s="26">
        <v>49650.524003616731</v>
      </c>
      <c r="G169" s="26">
        <v>50524.909659646335</v>
      </c>
      <c r="H169" s="26">
        <v>51474.481340897561</v>
      </c>
      <c r="I169" s="26">
        <v>53094.820046527631</v>
      </c>
      <c r="J169" s="26">
        <v>54916.191042596794</v>
      </c>
      <c r="K169" s="26">
        <v>56780.60901038981</v>
      </c>
      <c r="L169" s="26">
        <v>58618.213933464751</v>
      </c>
      <c r="M169" s="26">
        <v>60718.477291403731</v>
      </c>
      <c r="N169" s="26">
        <v>63027.167533584601</v>
      </c>
      <c r="O169" s="26">
        <v>65572.937146265816</v>
      </c>
      <c r="P169" s="26">
        <v>67984.073180098741</v>
      </c>
      <c r="Q169" s="26">
        <v>71389.967106871292</v>
      </c>
      <c r="R169" s="26">
        <v>75175.490555121651</v>
      </c>
      <c r="S169" s="26">
        <v>79250.864629684191</v>
      </c>
      <c r="T169" s="26">
        <v>84711.729923813502</v>
      </c>
      <c r="U169" s="26">
        <v>89439.139219159391</v>
      </c>
      <c r="V169" s="26">
        <v>93657.348753274695</v>
      </c>
      <c r="W169" s="26">
        <v>97991.6956907321</v>
      </c>
      <c r="X169" s="26">
        <v>102275.28525580421</v>
      </c>
      <c r="Y169" s="26">
        <v>105896.7736780899</v>
      </c>
      <c r="Z169" s="26">
        <v>109768.0366710724</v>
      </c>
      <c r="AA169" s="26">
        <v>113542.39559762531</v>
      </c>
      <c r="AB169" s="26">
        <v>117425.4037866188</v>
      </c>
      <c r="AC169" s="26">
        <v>121575.91115612601</v>
      </c>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row>
    <row r="170" spans="1:60" x14ac:dyDescent="0.25">
      <c r="A170" t="s">
        <v>103</v>
      </c>
      <c r="B170" s="2" t="s">
        <v>196</v>
      </c>
      <c r="C170" s="2" t="s">
        <v>155</v>
      </c>
      <c r="D170" s="26">
        <v>24500.9429593038</v>
      </c>
      <c r="E170" s="26">
        <v>24201.9552661528</v>
      </c>
      <c r="F170" s="26">
        <v>24150.8607864759</v>
      </c>
      <c r="G170" s="26">
        <v>24137.126478137499</v>
      </c>
      <c r="H170" s="26">
        <v>23975.934828587</v>
      </c>
      <c r="I170" s="26">
        <v>23619.4356485803</v>
      </c>
      <c r="J170" s="26">
        <v>23874.7126591243</v>
      </c>
      <c r="K170" s="26">
        <v>24008.8253465503</v>
      </c>
      <c r="L170" s="26">
        <v>24342.097776229501</v>
      </c>
      <c r="M170" s="26">
        <v>24786.4897082114</v>
      </c>
      <c r="N170" s="26">
        <v>25313.729252924601</v>
      </c>
      <c r="O170" s="26">
        <v>25923.544163947699</v>
      </c>
      <c r="P170" s="26">
        <v>26281.203082853299</v>
      </c>
      <c r="Q170" s="26">
        <v>26516.438973308599</v>
      </c>
      <c r="R170" s="26">
        <v>26738.494260276999</v>
      </c>
      <c r="S170" s="26">
        <v>26985.482937027198</v>
      </c>
      <c r="T170" s="26">
        <v>27269.893136415601</v>
      </c>
      <c r="U170" s="26">
        <v>27611.512020742401</v>
      </c>
      <c r="V170" s="26">
        <v>27999.805775089699</v>
      </c>
      <c r="W170" s="26">
        <v>28419.838214312502</v>
      </c>
      <c r="X170" s="26">
        <v>28861.359420610501</v>
      </c>
      <c r="Y170" s="26">
        <v>29319.821663547398</v>
      </c>
      <c r="Z170" s="26">
        <v>29779.756392777199</v>
      </c>
      <c r="AA170" s="26">
        <v>30234.0681303778</v>
      </c>
      <c r="AB170" s="26">
        <v>30678.201568508299</v>
      </c>
      <c r="AC170" s="26">
        <v>31105.994048885001</v>
      </c>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row>
    <row r="171" spans="1:60" x14ac:dyDescent="0.25">
      <c r="A171" t="s">
        <v>103</v>
      </c>
      <c r="B171" s="2" t="s">
        <v>196</v>
      </c>
      <c r="C171" s="2" t="s">
        <v>156</v>
      </c>
      <c r="D171" s="26">
        <v>25240.547531648401</v>
      </c>
      <c r="E171" s="26">
        <v>25483.816007525402</v>
      </c>
      <c r="F171" s="26">
        <v>25656.9802048649</v>
      </c>
      <c r="G171" s="26">
        <v>25684.675200940299</v>
      </c>
      <c r="H171" s="26">
        <v>25787.885518187599</v>
      </c>
      <c r="I171" s="26">
        <v>26135.633365489801</v>
      </c>
      <c r="J171" s="26">
        <v>25753.723364962701</v>
      </c>
      <c r="K171" s="26">
        <v>25683.184824620301</v>
      </c>
      <c r="L171" s="26">
        <v>25699.243247425002</v>
      </c>
      <c r="M171" s="26">
        <v>25708.782497945402</v>
      </c>
      <c r="N171" s="26">
        <v>25503.262928879602</v>
      </c>
      <c r="O171" s="26">
        <v>25813.4199334609</v>
      </c>
      <c r="P171" s="26">
        <v>26069.969017359199</v>
      </c>
      <c r="Q171" s="26">
        <v>26481.336743919699</v>
      </c>
      <c r="R171" s="26">
        <v>26953.531240986598</v>
      </c>
      <c r="S171" s="26">
        <v>27496.3156456207</v>
      </c>
      <c r="T171" s="26">
        <v>28113.145210717201</v>
      </c>
      <c r="U171" s="26">
        <v>28465.605094331499</v>
      </c>
      <c r="V171" s="26">
        <v>28686.659173140699</v>
      </c>
      <c r="W171" s="26">
        <v>28892.9062165584</v>
      </c>
      <c r="X171" s="26">
        <v>29127.285192072701</v>
      </c>
      <c r="Y171" s="26">
        <v>29401.0938558091</v>
      </c>
      <c r="Z171" s="26">
        <v>29734.103329091398</v>
      </c>
      <c r="AA171" s="26">
        <v>30114.938913866801</v>
      </c>
      <c r="AB171" s="26">
        <v>30529.0209013846</v>
      </c>
      <c r="AC171" s="26">
        <v>30966.103744308901</v>
      </c>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row>
    <row r="172" spans="1:60" x14ac:dyDescent="0.25">
      <c r="A172" t="s">
        <v>103</v>
      </c>
      <c r="B172" s="2" t="s">
        <v>196</v>
      </c>
      <c r="C172" s="2" t="s">
        <v>157</v>
      </c>
      <c r="D172" s="26">
        <v>23923.862279680401</v>
      </c>
      <c r="E172" s="26">
        <v>24235.003568852</v>
      </c>
      <c r="F172" s="26">
        <v>24982.542094388999</v>
      </c>
      <c r="G172" s="26">
        <v>25446.473854994601</v>
      </c>
      <c r="H172" s="26">
        <v>26083.049568922001</v>
      </c>
      <c r="I172" s="26">
        <v>26281.548207124899</v>
      </c>
      <c r="J172" s="26">
        <v>26416.175899857699</v>
      </c>
      <c r="K172" s="26">
        <v>26606.3080675405</v>
      </c>
      <c r="L172" s="26">
        <v>26860.462728277598</v>
      </c>
      <c r="M172" s="26">
        <v>27016.288076711098</v>
      </c>
      <c r="N172" s="26">
        <v>27479.464022489399</v>
      </c>
      <c r="O172" s="26">
        <v>27270.648940941701</v>
      </c>
      <c r="P172" s="26">
        <v>27269.821344090698</v>
      </c>
      <c r="Q172" s="26">
        <v>27340.7191726522</v>
      </c>
      <c r="R172" s="26">
        <v>27366.301633655599</v>
      </c>
      <c r="S172" s="26">
        <v>27177.8583807133</v>
      </c>
      <c r="T172" s="26">
        <v>27460.102388163901</v>
      </c>
      <c r="U172" s="26">
        <v>27737.861745502501</v>
      </c>
      <c r="V172" s="26">
        <v>28155.594920612701</v>
      </c>
      <c r="W172" s="26">
        <v>28629.4656003046</v>
      </c>
      <c r="X172" s="26">
        <v>29166.567780869998</v>
      </c>
      <c r="Y172" s="26">
        <v>29777.7907956862</v>
      </c>
      <c r="Z172" s="26">
        <v>30120.598827807</v>
      </c>
      <c r="AA172" s="26">
        <v>30329.772901070799</v>
      </c>
      <c r="AB172" s="26">
        <v>30523.530804483999</v>
      </c>
      <c r="AC172" s="26">
        <v>30748.540417425898</v>
      </c>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row>
    <row r="173" spans="1:60" x14ac:dyDescent="0.25">
      <c r="A173" t="s">
        <v>103</v>
      </c>
      <c r="B173" s="2" t="s">
        <v>196</v>
      </c>
      <c r="C173" s="2" t="s">
        <v>158</v>
      </c>
      <c r="D173" s="26">
        <v>24623.956376214399</v>
      </c>
      <c r="E173" s="26">
        <v>24441.9035347018</v>
      </c>
      <c r="F173" s="26">
        <v>24299.887957819999</v>
      </c>
      <c r="G173" s="26">
        <v>24402.618431266801</v>
      </c>
      <c r="H173" s="26">
        <v>24208.672078126601</v>
      </c>
      <c r="I173" s="26">
        <v>24406.061996067401</v>
      </c>
      <c r="J173" s="26">
        <v>25040.235863185899</v>
      </c>
      <c r="K173" s="26">
        <v>26023.036338818602</v>
      </c>
      <c r="L173" s="26">
        <v>26719.380061654501</v>
      </c>
      <c r="M173" s="26">
        <v>27526.19429078</v>
      </c>
      <c r="N173" s="26">
        <v>27943.189838007002</v>
      </c>
      <c r="O173" s="26">
        <v>28219.371128434799</v>
      </c>
      <c r="P173" s="26">
        <v>28509.0868501062</v>
      </c>
      <c r="Q173" s="26">
        <v>28816.789735609502</v>
      </c>
      <c r="R173" s="26">
        <v>29008.525144653398</v>
      </c>
      <c r="S173" s="26">
        <v>29469.129077508602</v>
      </c>
      <c r="T173" s="26">
        <v>29310.549723335698</v>
      </c>
      <c r="U173" s="26">
        <v>29315.420580428901</v>
      </c>
      <c r="V173" s="26">
        <v>29395.031629242701</v>
      </c>
      <c r="W173" s="26">
        <v>29431.2563667986</v>
      </c>
      <c r="X173" s="26">
        <v>29252.908019393501</v>
      </c>
      <c r="Y173" s="26">
        <v>29493.564833720498</v>
      </c>
      <c r="Z173" s="26">
        <v>29781.614715117001</v>
      </c>
      <c r="AA173" s="26">
        <v>30192.805279788699</v>
      </c>
      <c r="AB173" s="26">
        <v>30660.323332507302</v>
      </c>
      <c r="AC173" s="26">
        <v>31192.339871601002</v>
      </c>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row>
    <row r="174" spans="1:60" x14ac:dyDescent="0.25">
      <c r="A174" t="s">
        <v>103</v>
      </c>
      <c r="B174" s="2" t="s">
        <v>196</v>
      </c>
      <c r="C174" s="2" t="s">
        <v>159</v>
      </c>
      <c r="D174" s="26">
        <v>26578.1160950372</v>
      </c>
      <c r="E174" s="26">
        <v>27150.1068399736</v>
      </c>
      <c r="F174" s="26">
        <v>27926.6277635845</v>
      </c>
      <c r="G174" s="26">
        <v>28440.686496759699</v>
      </c>
      <c r="H174" s="26">
        <v>28261.527967305701</v>
      </c>
      <c r="I174" s="26">
        <v>27500.143327073802</v>
      </c>
      <c r="J174" s="26">
        <v>26911.8722222047</v>
      </c>
      <c r="K174" s="26">
        <v>26461.062494587899</v>
      </c>
      <c r="L174" s="26">
        <v>26482.259400444502</v>
      </c>
      <c r="M174" s="26">
        <v>26852.839493711901</v>
      </c>
      <c r="N174" s="26">
        <v>27527.441704183901</v>
      </c>
      <c r="O174" s="26">
        <v>28533.468311132601</v>
      </c>
      <c r="P174" s="26">
        <v>29683.002492198801</v>
      </c>
      <c r="Q174" s="26">
        <v>30533.150056775401</v>
      </c>
      <c r="R174" s="26">
        <v>31358.2127745246</v>
      </c>
      <c r="S174" s="26">
        <v>31851.990923239398</v>
      </c>
      <c r="T174" s="26">
        <v>32202.461591676401</v>
      </c>
      <c r="U174" s="26">
        <v>32550.7913796869</v>
      </c>
      <c r="V174" s="26">
        <v>32856.045342874</v>
      </c>
      <c r="W174" s="26">
        <v>33067.925029298502</v>
      </c>
      <c r="X174" s="26">
        <v>33501.696963711402</v>
      </c>
      <c r="Y174" s="26">
        <v>33377.9440710286</v>
      </c>
      <c r="Z174" s="26">
        <v>33391.528936367402</v>
      </c>
      <c r="AA174" s="26">
        <v>33482.241303327603</v>
      </c>
      <c r="AB174" s="26">
        <v>33533.209263144403</v>
      </c>
      <c r="AC174" s="26">
        <v>33399.728399885098</v>
      </c>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row>
    <row r="175" spans="1:60" x14ac:dyDescent="0.25">
      <c r="A175" t="s">
        <v>103</v>
      </c>
      <c r="B175" s="2" t="s">
        <v>196</v>
      </c>
      <c r="C175" s="2" t="s">
        <v>160</v>
      </c>
      <c r="D175" s="26">
        <v>24394.0035201668</v>
      </c>
      <c r="E175" s="26">
        <v>25332.3911637483</v>
      </c>
      <c r="F175" s="26">
        <v>26089.634775602201</v>
      </c>
      <c r="G175" s="26">
        <v>26894.108990357301</v>
      </c>
      <c r="H175" s="26">
        <v>27418.540212788499</v>
      </c>
      <c r="I175" s="26">
        <v>27596.511996190799</v>
      </c>
      <c r="J175" s="26">
        <v>27561.191253130601</v>
      </c>
      <c r="K175" s="26">
        <v>27558.440853279</v>
      </c>
      <c r="L175" s="26">
        <v>27604.865566227501</v>
      </c>
      <c r="M175" s="26">
        <v>27735.049298027199</v>
      </c>
      <c r="N175" s="26">
        <v>27806.242036026499</v>
      </c>
      <c r="O175" s="26">
        <v>27927.3288472274</v>
      </c>
      <c r="P175" s="26">
        <v>28080.388892810599</v>
      </c>
      <c r="Q175" s="26">
        <v>28443.498997025999</v>
      </c>
      <c r="R175" s="26">
        <v>28908.011442138901</v>
      </c>
      <c r="S175" s="26">
        <v>29596.247134330501</v>
      </c>
      <c r="T175" s="26">
        <v>30563.6913572925</v>
      </c>
      <c r="U175" s="26">
        <v>31600.6114185886</v>
      </c>
      <c r="V175" s="26">
        <v>32407.9515876357</v>
      </c>
      <c r="W175" s="26">
        <v>33172.306701444999</v>
      </c>
      <c r="X175" s="26">
        <v>33673.045395629997</v>
      </c>
      <c r="Y175" s="26">
        <v>34039.6556135305</v>
      </c>
      <c r="Z175" s="26">
        <v>34385.0411142558</v>
      </c>
      <c r="AA175" s="26">
        <v>34678.768970112404</v>
      </c>
      <c r="AB175" s="26">
        <v>34893.691035993499</v>
      </c>
      <c r="AC175" s="26">
        <v>35265.786614834098</v>
      </c>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row>
    <row r="176" spans="1:60" x14ac:dyDescent="0.25">
      <c r="A176" t="s">
        <v>103</v>
      </c>
      <c r="B176" s="2" t="s">
        <v>196</v>
      </c>
      <c r="C176" s="2" t="s">
        <v>161</v>
      </c>
      <c r="D176" s="26">
        <v>23568.113849000099</v>
      </c>
      <c r="E176" s="26">
        <v>24191.948691869198</v>
      </c>
      <c r="F176" s="26">
        <v>24472.115683637301</v>
      </c>
      <c r="G176" s="26">
        <v>24954.410724196699</v>
      </c>
      <c r="H176" s="26">
        <v>25406.284818214801</v>
      </c>
      <c r="I176" s="26">
        <v>25881.523993858598</v>
      </c>
      <c r="J176" s="26">
        <v>26280.821344587701</v>
      </c>
      <c r="K176" s="26">
        <v>26747.410992686499</v>
      </c>
      <c r="L176" s="26">
        <v>27202.659884682798</v>
      </c>
      <c r="M176" s="26">
        <v>27677.6776966344</v>
      </c>
      <c r="N176" s="26">
        <v>28127.5915851715</v>
      </c>
      <c r="O176" s="26">
        <v>28452.1749135229</v>
      </c>
      <c r="P176" s="26">
        <v>28743.813469763001</v>
      </c>
      <c r="Q176" s="26">
        <v>29000.775883054801</v>
      </c>
      <c r="R176" s="26">
        <v>29233.168382494801</v>
      </c>
      <c r="S176" s="26">
        <v>29436.691141167699</v>
      </c>
      <c r="T176" s="26">
        <v>29647.806422711801</v>
      </c>
      <c r="U176" s="26">
        <v>29904.032021390001</v>
      </c>
      <c r="V176" s="26">
        <v>30293.8831457089</v>
      </c>
      <c r="W176" s="26">
        <v>30749.090234107101</v>
      </c>
      <c r="X176" s="26">
        <v>31387.1209044973</v>
      </c>
      <c r="Y176" s="26">
        <v>32279.125743043998</v>
      </c>
      <c r="Z176" s="26">
        <v>33219.1306502394</v>
      </c>
      <c r="AA176" s="26">
        <v>33981.467529626701</v>
      </c>
      <c r="AB176" s="26">
        <v>34694.492755127198</v>
      </c>
      <c r="AC176" s="26">
        <v>35186.839384031002</v>
      </c>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row>
    <row r="177" spans="1:60" x14ac:dyDescent="0.25">
      <c r="A177" t="s">
        <v>103</v>
      </c>
      <c r="B177" s="2" t="s">
        <v>196</v>
      </c>
      <c r="C177" s="2" t="s">
        <v>162</v>
      </c>
      <c r="D177" s="26">
        <v>22795.3765737168</v>
      </c>
      <c r="E177" s="26">
        <v>23219.9774568631</v>
      </c>
      <c r="F177" s="26">
        <v>23871.463992002798</v>
      </c>
      <c r="G177" s="26">
        <v>24436.3485837259</v>
      </c>
      <c r="H177" s="26">
        <v>25055.000233864299</v>
      </c>
      <c r="I177" s="26">
        <v>25389.403469663801</v>
      </c>
      <c r="J177" s="26">
        <v>25806.5145241153</v>
      </c>
      <c r="K177" s="26">
        <v>26017.507926589398</v>
      </c>
      <c r="L177" s="26">
        <v>26481.1361422505</v>
      </c>
      <c r="M177" s="26">
        <v>27040.553161333901</v>
      </c>
      <c r="N177" s="26">
        <v>27682.2575526158</v>
      </c>
      <c r="O177" s="26">
        <v>28258.750857968</v>
      </c>
      <c r="P177" s="26">
        <v>28828.688231104199</v>
      </c>
      <c r="Q177" s="26">
        <v>29354.046470598299</v>
      </c>
      <c r="R177" s="26">
        <v>29806.275268669699</v>
      </c>
      <c r="S177" s="26">
        <v>30219.281070007299</v>
      </c>
      <c r="T177" s="26">
        <v>30549.157463152598</v>
      </c>
      <c r="U177" s="26">
        <v>30838.9819113915</v>
      </c>
      <c r="V177" s="26">
        <v>31088.558667186899</v>
      </c>
      <c r="W177" s="26">
        <v>31332.690903740298</v>
      </c>
      <c r="X177" s="26">
        <v>31572.6552931933</v>
      </c>
      <c r="Y177" s="26">
        <v>31807.422444968401</v>
      </c>
      <c r="Z177" s="26">
        <v>32103.118770777299</v>
      </c>
      <c r="AA177" s="26">
        <v>32506.429723833899</v>
      </c>
      <c r="AB177" s="26">
        <v>32958.855014712099</v>
      </c>
      <c r="AC177" s="26">
        <v>33578.9248664478</v>
      </c>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row>
    <row r="178" spans="1:60" x14ac:dyDescent="0.25">
      <c r="A178" t="s">
        <v>103</v>
      </c>
      <c r="B178" s="2" t="s">
        <v>196</v>
      </c>
      <c r="C178" s="2" t="s">
        <v>163</v>
      </c>
      <c r="D178" s="26">
        <v>25178.861820339302</v>
      </c>
      <c r="E178" s="26">
        <v>24610.6414674066</v>
      </c>
      <c r="F178" s="26">
        <v>24243.401290985701</v>
      </c>
      <c r="G178" s="26">
        <v>23927.1042194408</v>
      </c>
      <c r="H178" s="26">
        <v>24086.808268188499</v>
      </c>
      <c r="I178" s="26">
        <v>24407.956778952801</v>
      </c>
      <c r="J178" s="26">
        <v>24767.024791566899</v>
      </c>
      <c r="K178" s="26">
        <v>25377.506834246</v>
      </c>
      <c r="L178" s="26">
        <v>26003.224431653602</v>
      </c>
      <c r="M178" s="26">
        <v>26686.831840949799</v>
      </c>
      <c r="N178" s="26">
        <v>27209.383901036301</v>
      </c>
      <c r="O178" s="26">
        <v>27748.323862902598</v>
      </c>
      <c r="P178" s="26">
        <v>28091.669615626699</v>
      </c>
      <c r="Q178" s="26">
        <v>28624.863669759401</v>
      </c>
      <c r="R178" s="26">
        <v>29219.444771297</v>
      </c>
      <c r="S178" s="26">
        <v>29847.707780845099</v>
      </c>
      <c r="T178" s="26">
        <v>30416.846002774</v>
      </c>
      <c r="U178" s="26">
        <v>30955.446100103101</v>
      </c>
      <c r="V178" s="26">
        <v>31450.193091585101</v>
      </c>
      <c r="W178" s="26">
        <v>31866.465575325801</v>
      </c>
      <c r="X178" s="26">
        <v>32241.459568153201</v>
      </c>
      <c r="Y178" s="26">
        <v>32555.1696334833</v>
      </c>
      <c r="Z178" s="26">
        <v>32830.251588715801</v>
      </c>
      <c r="AA178" s="26">
        <v>33070.197604959998</v>
      </c>
      <c r="AB178" s="26">
        <v>33317.470772297798</v>
      </c>
      <c r="AC178" s="26">
        <v>33576.256266031603</v>
      </c>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row>
    <row r="179" spans="1:60" x14ac:dyDescent="0.25">
      <c r="A179" t="s">
        <v>103</v>
      </c>
      <c r="B179" s="2" t="s">
        <v>196</v>
      </c>
      <c r="C179" s="2" t="s">
        <v>164</v>
      </c>
      <c r="D179" s="26">
        <v>24796.721392711101</v>
      </c>
      <c r="E179" s="26">
        <v>25677.037444028101</v>
      </c>
      <c r="F179" s="26">
        <v>26435.506671584699</v>
      </c>
      <c r="G179" s="26">
        <v>26662.707560867799</v>
      </c>
      <c r="H179" s="26">
        <v>26702.641405349899</v>
      </c>
      <c r="I179" s="26">
        <v>26111.5167637124</v>
      </c>
      <c r="J179" s="26">
        <v>25502.530534224101</v>
      </c>
      <c r="K179" s="26">
        <v>25107.4877002961</v>
      </c>
      <c r="L179" s="26">
        <v>24869.7987247868</v>
      </c>
      <c r="M179" s="26">
        <v>25021.456999205198</v>
      </c>
      <c r="N179" s="26">
        <v>25474.544393375301</v>
      </c>
      <c r="O179" s="26">
        <v>25999.0377690567</v>
      </c>
      <c r="P179" s="26">
        <v>26731.762564275399</v>
      </c>
      <c r="Q179" s="26">
        <v>27459.748459552698</v>
      </c>
      <c r="R179" s="26">
        <v>28188.7370778392</v>
      </c>
      <c r="S179" s="26">
        <v>28758.612193684599</v>
      </c>
      <c r="T179" s="26">
        <v>29306.893019932799</v>
      </c>
      <c r="U179" s="26">
        <v>29676.293215785299</v>
      </c>
      <c r="V179" s="26">
        <v>30205.242933978599</v>
      </c>
      <c r="W179" s="26">
        <v>30800.164895705901</v>
      </c>
      <c r="X179" s="26">
        <v>31401.5646850796</v>
      </c>
      <c r="Y179" s="26">
        <v>31946.993942184399</v>
      </c>
      <c r="Z179" s="26">
        <v>32453.492133828899</v>
      </c>
      <c r="AA179" s="26">
        <v>32922.9151185347</v>
      </c>
      <c r="AB179" s="26">
        <v>33312.3549441797</v>
      </c>
      <c r="AC179" s="26">
        <v>33659.672923135302</v>
      </c>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row>
    <row r="180" spans="1:60" x14ac:dyDescent="0.25">
      <c r="A180" t="s">
        <v>103</v>
      </c>
      <c r="B180" s="2" t="s">
        <v>196</v>
      </c>
      <c r="C180" s="2" t="s">
        <v>165</v>
      </c>
      <c r="D180" s="26">
        <v>26301.4778291658</v>
      </c>
      <c r="E180" s="26">
        <v>25585.484937517002</v>
      </c>
      <c r="F180" s="26">
        <v>24794.275156336</v>
      </c>
      <c r="G180" s="26">
        <v>24487.801422096101</v>
      </c>
      <c r="H180" s="26">
        <v>24729.078035993</v>
      </c>
      <c r="I180" s="26">
        <v>25165.668883799099</v>
      </c>
      <c r="J180" s="26">
        <v>25930.390439749001</v>
      </c>
      <c r="K180" s="26">
        <v>26695.693026217599</v>
      </c>
      <c r="L180" s="26">
        <v>27031.168109090198</v>
      </c>
      <c r="M180" s="26">
        <v>27073.069478117501</v>
      </c>
      <c r="N180" s="26">
        <v>26603.3940955217</v>
      </c>
      <c r="O180" s="26">
        <v>26089.204474659899</v>
      </c>
      <c r="P180" s="26">
        <v>25778.377247777102</v>
      </c>
      <c r="Q180" s="26">
        <v>25627.526547098001</v>
      </c>
      <c r="R180" s="26">
        <v>25827.029553317501</v>
      </c>
      <c r="S180" s="26">
        <v>26323.998872589498</v>
      </c>
      <c r="T180" s="26">
        <v>26909.762469993198</v>
      </c>
      <c r="U180" s="26">
        <v>27684.7445809532</v>
      </c>
      <c r="V180" s="26">
        <v>28447.5856483727</v>
      </c>
      <c r="W180" s="26">
        <v>29192.768012730001</v>
      </c>
      <c r="X180" s="26">
        <v>29779.890457633901</v>
      </c>
      <c r="Y180" s="26">
        <v>30323.390696673301</v>
      </c>
      <c r="Z180" s="26">
        <v>30701.345424892501</v>
      </c>
      <c r="AA180" s="26">
        <v>31220.736107618701</v>
      </c>
      <c r="AB180" s="26">
        <v>31809.629811450501</v>
      </c>
      <c r="AC180" s="26">
        <v>32387.8905352373</v>
      </c>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row>
    <row r="181" spans="1:60" x14ac:dyDescent="0.25">
      <c r="A181" t="s">
        <v>103</v>
      </c>
      <c r="B181" s="2" t="s">
        <v>196</v>
      </c>
      <c r="C181" s="2" t="s">
        <v>166</v>
      </c>
      <c r="D181" s="26">
        <v>26770.130911645501</v>
      </c>
      <c r="E181" s="26">
        <v>27217.956591047001</v>
      </c>
      <c r="F181" s="26">
        <v>27539.352909847399</v>
      </c>
      <c r="G181" s="26">
        <v>27599.3496558107</v>
      </c>
      <c r="H181" s="26">
        <v>27288.7515619884</v>
      </c>
      <c r="I181" s="26">
        <v>26769.960990760101</v>
      </c>
      <c r="J181" s="26">
        <v>26073.375883215202</v>
      </c>
      <c r="K181" s="26">
        <v>25283.962233383401</v>
      </c>
      <c r="L181" s="26">
        <v>25005.647685612901</v>
      </c>
      <c r="M181" s="26">
        <v>25211.938694766999</v>
      </c>
      <c r="N181" s="26">
        <v>25752.475656320101</v>
      </c>
      <c r="O181" s="26">
        <v>26576.022561823</v>
      </c>
      <c r="P181" s="26">
        <v>27361.552150236599</v>
      </c>
      <c r="Q181" s="26">
        <v>27725.152144001298</v>
      </c>
      <c r="R181" s="26">
        <v>27800.998796712</v>
      </c>
      <c r="S181" s="26">
        <v>27375.7881639486</v>
      </c>
      <c r="T181" s="26">
        <v>26902.313092053599</v>
      </c>
      <c r="U181" s="26">
        <v>26633.679858014999</v>
      </c>
      <c r="V181" s="26">
        <v>26529.9082602575</v>
      </c>
      <c r="W181" s="26">
        <v>26764.519133796701</v>
      </c>
      <c r="X181" s="26">
        <v>27291.918985603999</v>
      </c>
      <c r="Y181" s="26">
        <v>27923.3527993397</v>
      </c>
      <c r="Z181" s="26">
        <v>28734.972749113502</v>
      </c>
      <c r="AA181" s="26">
        <v>29530.810316661598</v>
      </c>
      <c r="AB181" s="26">
        <v>30295.677460368999</v>
      </c>
      <c r="AC181" s="26">
        <v>30903.085787425902</v>
      </c>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row>
    <row r="182" spans="1:60" x14ac:dyDescent="0.25">
      <c r="A182" t="s">
        <v>103</v>
      </c>
      <c r="B182" s="2" t="s">
        <v>196</v>
      </c>
      <c r="C182" s="2" t="s">
        <v>167</v>
      </c>
      <c r="D182" s="26">
        <v>24489.775938768798</v>
      </c>
      <c r="E182" s="26">
        <v>25101.530869292299</v>
      </c>
      <c r="F182" s="26">
        <v>25556.732678911801</v>
      </c>
      <c r="G182" s="26">
        <v>26110.424336011802</v>
      </c>
      <c r="H182" s="26">
        <v>26834.512522429501</v>
      </c>
      <c r="I182" s="26">
        <v>27341.880274977499</v>
      </c>
      <c r="J182" s="26">
        <v>27722.3238803596</v>
      </c>
      <c r="K182" s="26">
        <v>27952.401047121701</v>
      </c>
      <c r="L182" s="26">
        <v>27962.443682802499</v>
      </c>
      <c r="M182" s="26">
        <v>27551.304156479</v>
      </c>
      <c r="N182" s="26">
        <v>27165.119564236498</v>
      </c>
      <c r="O182" s="26">
        <v>26609.683590022199</v>
      </c>
      <c r="P182" s="26">
        <v>25958.617314663399</v>
      </c>
      <c r="Q182" s="26">
        <v>25774.8421125442</v>
      </c>
      <c r="R182" s="26">
        <v>26035.2109385162</v>
      </c>
      <c r="S182" s="26">
        <v>26636.5854758114</v>
      </c>
      <c r="T182" s="26">
        <v>27483.066233376099</v>
      </c>
      <c r="U182" s="26">
        <v>28257.951662251398</v>
      </c>
      <c r="V182" s="26">
        <v>28625.8716885707</v>
      </c>
      <c r="W182" s="26">
        <v>28718.163834979201</v>
      </c>
      <c r="X182" s="26">
        <v>28318.1677940804</v>
      </c>
      <c r="Y182" s="26">
        <v>27873.187037665801</v>
      </c>
      <c r="Z182" s="26">
        <v>27637.2166642267</v>
      </c>
      <c r="AA182" s="26">
        <v>27572.211517860302</v>
      </c>
      <c r="AB182" s="26">
        <v>27840.6595931642</v>
      </c>
      <c r="AC182" s="26">
        <v>28398.7381781078</v>
      </c>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row>
    <row r="183" spans="1:60" x14ac:dyDescent="0.25">
      <c r="A183" t="s">
        <v>103</v>
      </c>
      <c r="B183" s="2" t="s">
        <v>196</v>
      </c>
      <c r="C183" s="2" t="s">
        <v>168</v>
      </c>
      <c r="D183" s="26">
        <v>23530.529892252402</v>
      </c>
      <c r="E183" s="26">
        <v>23269.509789255699</v>
      </c>
      <c r="F183" s="26">
        <v>23411.6935678099</v>
      </c>
      <c r="G183" s="26">
        <v>23796.967416702999</v>
      </c>
      <c r="H183" s="26">
        <v>24238.323368981899</v>
      </c>
      <c r="I183" s="26">
        <v>24719.031476545599</v>
      </c>
      <c r="J183" s="26">
        <v>25066.477412766701</v>
      </c>
      <c r="K183" s="26">
        <v>25681.435457920499</v>
      </c>
      <c r="L183" s="26">
        <v>26251.097729488101</v>
      </c>
      <c r="M183" s="26">
        <v>26850.396725115701</v>
      </c>
      <c r="N183" s="26">
        <v>27433.522346194401</v>
      </c>
      <c r="O183" s="26">
        <v>27902.732037052701</v>
      </c>
      <c r="P183" s="26">
        <v>28234.702643107499</v>
      </c>
      <c r="Q183" s="26">
        <v>28343.820173040702</v>
      </c>
      <c r="R183" s="26">
        <v>28020.260089181698</v>
      </c>
      <c r="S183" s="26">
        <v>27698.955000228099</v>
      </c>
      <c r="T183" s="26">
        <v>27220.854284721001</v>
      </c>
      <c r="U183" s="26">
        <v>26661.607163414901</v>
      </c>
      <c r="V183" s="26">
        <v>26542.189032323</v>
      </c>
      <c r="W183" s="26">
        <v>26849.669662811</v>
      </c>
      <c r="X183" s="26">
        <v>27507.558806440298</v>
      </c>
      <c r="Y183" s="26">
        <v>28376.017778044599</v>
      </c>
      <c r="Z183" s="26">
        <v>29141.930403406801</v>
      </c>
      <c r="AA183" s="26">
        <v>29514.6101519816</v>
      </c>
      <c r="AB183" s="26">
        <v>29616.974804786401</v>
      </c>
      <c r="AC183" s="26">
        <v>29237.529443324798</v>
      </c>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row>
    <row r="184" spans="1:60" x14ac:dyDescent="0.25">
      <c r="A184" t="s">
        <v>103</v>
      </c>
      <c r="B184" s="2" t="s">
        <v>196</v>
      </c>
      <c r="C184" s="2" t="s">
        <v>169</v>
      </c>
      <c r="D184" s="26">
        <v>18585.7785941613</v>
      </c>
      <c r="E184" s="26">
        <v>19845.196068890298</v>
      </c>
      <c r="F184" s="26">
        <v>20723.9543454185</v>
      </c>
      <c r="G184" s="26">
        <v>21129.887509256499</v>
      </c>
      <c r="H184" s="26">
        <v>21661.368047755801</v>
      </c>
      <c r="I184" s="26">
        <v>22255.919018259701</v>
      </c>
      <c r="J184" s="26">
        <v>22359.951039657099</v>
      </c>
      <c r="K184" s="26">
        <v>22506.163273313701</v>
      </c>
      <c r="L184" s="26">
        <v>22940.239205048601</v>
      </c>
      <c r="M184" s="26">
        <v>23358.833383874298</v>
      </c>
      <c r="N184" s="26">
        <v>23872.509861893101</v>
      </c>
      <c r="O184" s="26">
        <v>24290.0674547253</v>
      </c>
      <c r="P184" s="26">
        <v>24927.367626338601</v>
      </c>
      <c r="Q184" s="26">
        <v>25525.040577467498</v>
      </c>
      <c r="R184" s="26">
        <v>26155.487439494598</v>
      </c>
      <c r="S184" s="26">
        <v>26768.840255330299</v>
      </c>
      <c r="T184" s="26">
        <v>27279.936772392401</v>
      </c>
      <c r="U184" s="26">
        <v>27665.450267894001</v>
      </c>
      <c r="V184" s="26">
        <v>27835.499580724299</v>
      </c>
      <c r="W184" s="26">
        <v>27584.648635948099</v>
      </c>
      <c r="X184" s="26">
        <v>27322.399238612699</v>
      </c>
      <c r="Y184" s="26">
        <v>26920.367493334299</v>
      </c>
      <c r="Z184" s="26">
        <v>26457.385910517401</v>
      </c>
      <c r="AA184" s="26">
        <v>26403.955815058602</v>
      </c>
      <c r="AB184" s="26">
        <v>26750.6389634796</v>
      </c>
      <c r="AC184" s="26">
        <v>27447.9601342479</v>
      </c>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row>
    <row r="185" spans="1:60" x14ac:dyDescent="0.25">
      <c r="A185" t="s">
        <v>103</v>
      </c>
      <c r="B185" s="2" t="s">
        <v>196</v>
      </c>
      <c r="C185" s="2" t="s">
        <v>170</v>
      </c>
      <c r="D185" s="26">
        <v>14091.947788305</v>
      </c>
      <c r="E185" s="26">
        <v>14362.376409070501</v>
      </c>
      <c r="F185" s="26">
        <v>14578.844310849399</v>
      </c>
      <c r="G185" s="26">
        <v>15225.165604326599</v>
      </c>
      <c r="H185" s="26">
        <v>15909.693587117999</v>
      </c>
      <c r="I185" s="26">
        <v>16526.223192465699</v>
      </c>
      <c r="J185" s="26">
        <v>17763.828441621299</v>
      </c>
      <c r="K185" s="26">
        <v>18757.700063807501</v>
      </c>
      <c r="L185" s="26">
        <v>19281.0197922099</v>
      </c>
      <c r="M185" s="26">
        <v>19764.827387353798</v>
      </c>
      <c r="N185" s="26">
        <v>20367.019987755401</v>
      </c>
      <c r="O185" s="26">
        <v>20515.326365661698</v>
      </c>
      <c r="P185" s="26">
        <v>20726.276305370098</v>
      </c>
      <c r="Q185" s="26">
        <v>21184.601958892101</v>
      </c>
      <c r="R185" s="26">
        <v>21630.113249901999</v>
      </c>
      <c r="S185" s="26">
        <v>22154.995160676299</v>
      </c>
      <c r="T185" s="26">
        <v>22605.975728197001</v>
      </c>
      <c r="U185" s="26">
        <v>23240.678970720899</v>
      </c>
      <c r="V185" s="26">
        <v>23840.2856714257</v>
      </c>
      <c r="W185" s="26">
        <v>24479.690024812298</v>
      </c>
      <c r="X185" s="26">
        <v>25102.664492451298</v>
      </c>
      <c r="Y185" s="26">
        <v>25633.344505299101</v>
      </c>
      <c r="Z185" s="26">
        <v>26052.660175754299</v>
      </c>
      <c r="AA185" s="26">
        <v>26272.0165044891</v>
      </c>
      <c r="AB185" s="26">
        <v>26092.485137398198</v>
      </c>
      <c r="AC185" s="26">
        <v>25896.684383299998</v>
      </c>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row>
    <row r="186" spans="1:60" x14ac:dyDescent="0.25">
      <c r="A186" t="s">
        <v>103</v>
      </c>
      <c r="B186" s="2" t="s">
        <v>196</v>
      </c>
      <c r="C186" s="2" t="s">
        <v>171</v>
      </c>
      <c r="D186" s="26">
        <v>9605.5087309058799</v>
      </c>
      <c r="E186" s="26">
        <v>9827.36531277838</v>
      </c>
      <c r="F186" s="26">
        <v>10191.0804140129</v>
      </c>
      <c r="G186" s="26">
        <v>10305.885282577599</v>
      </c>
      <c r="H186" s="26">
        <v>10655.827922562699</v>
      </c>
      <c r="I186" s="26">
        <v>10899.4796812364</v>
      </c>
      <c r="J186" s="26">
        <v>11243.686975483601</v>
      </c>
      <c r="K186" s="26">
        <v>11592.4258386445</v>
      </c>
      <c r="L186" s="26">
        <v>12264.222633199701</v>
      </c>
      <c r="M186" s="26">
        <v>12930.502667967099</v>
      </c>
      <c r="N186" s="26">
        <v>13485.675290654201</v>
      </c>
      <c r="O186" s="26">
        <v>14558.297555523</v>
      </c>
      <c r="P186" s="26">
        <v>15417.5054869538</v>
      </c>
      <c r="Q186" s="26">
        <v>15894.552672247501</v>
      </c>
      <c r="R186" s="26">
        <v>16336.620329945999</v>
      </c>
      <c r="S186" s="26">
        <v>16869.2963722891</v>
      </c>
      <c r="T186" s="26">
        <v>17054.934601179299</v>
      </c>
      <c r="U186" s="26">
        <v>17302.376178344799</v>
      </c>
      <c r="V186" s="26">
        <v>17742.716427293199</v>
      </c>
      <c r="W186" s="26">
        <v>18172.905689995201</v>
      </c>
      <c r="X186" s="26">
        <v>18666.994979466101</v>
      </c>
      <c r="Y186" s="26">
        <v>19114.258295902</v>
      </c>
      <c r="Z186" s="26">
        <v>19703.0197446577</v>
      </c>
      <c r="AA186" s="26">
        <v>20260.05183285</v>
      </c>
      <c r="AB186" s="26">
        <v>20855.6141290823</v>
      </c>
      <c r="AC186" s="26">
        <v>21436.665371377701</v>
      </c>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row>
    <row r="187" spans="1:60" x14ac:dyDescent="0.25">
      <c r="A187" t="s">
        <v>103</v>
      </c>
      <c r="B187" s="2" t="s">
        <v>196</v>
      </c>
      <c r="C187" s="2" t="s">
        <v>172</v>
      </c>
      <c r="D187" s="26">
        <v>8108.8940135984903</v>
      </c>
      <c r="E187" s="26">
        <v>8316.6067879400907</v>
      </c>
      <c r="F187" s="26">
        <v>8430.7068810746205</v>
      </c>
      <c r="G187" s="26">
        <v>8628.0007344076093</v>
      </c>
      <c r="H187" s="26">
        <v>8750.2602063691702</v>
      </c>
      <c r="I187" s="26">
        <v>9055.3488645798698</v>
      </c>
      <c r="J187" s="26">
        <v>9347.0784743064105</v>
      </c>
      <c r="K187" s="26">
        <v>9695.3681799046008</v>
      </c>
      <c r="L187" s="26">
        <v>9987.3749115711198</v>
      </c>
      <c r="M187" s="26">
        <v>10362.2232802174</v>
      </c>
      <c r="N187" s="26">
        <v>10724.543669651701</v>
      </c>
      <c r="O187" s="26">
        <v>11153.363025852401</v>
      </c>
      <c r="P187" s="26">
        <v>11614.139964849401</v>
      </c>
      <c r="Q187" s="26">
        <v>12232.0590141221</v>
      </c>
      <c r="R187" s="26">
        <v>12893.3616501955</v>
      </c>
      <c r="S187" s="26">
        <v>13466.2576903152</v>
      </c>
      <c r="T187" s="26">
        <v>14425.241370202901</v>
      </c>
      <c r="U187" s="26">
        <v>15245.896845814599</v>
      </c>
      <c r="V187" s="26">
        <v>15915.563189284099</v>
      </c>
      <c r="W187" s="26">
        <v>16590.298502387101</v>
      </c>
      <c r="X187" s="26">
        <v>17250.4401589954</v>
      </c>
      <c r="Y187" s="26">
        <v>17972.170330896399</v>
      </c>
      <c r="Z187" s="26">
        <v>18626.5342084152</v>
      </c>
      <c r="AA187" s="26">
        <v>19286.022121242499</v>
      </c>
      <c r="AB187" s="26">
        <v>19945.357955352501</v>
      </c>
      <c r="AC187" s="26">
        <v>20641.610804711399</v>
      </c>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row>
    <row r="188" spans="1:60" x14ac:dyDescent="0.25">
      <c r="A188" t="s">
        <v>103</v>
      </c>
      <c r="B188" s="2" t="s">
        <v>197</v>
      </c>
      <c r="C188" s="2" t="s">
        <v>155</v>
      </c>
      <c r="D188" s="26">
        <v>38.085216561193597</v>
      </c>
      <c r="E188" s="26">
        <v>37.039126418968003</v>
      </c>
      <c r="F188" s="26">
        <v>36.190908216004999</v>
      </c>
      <c r="G188" s="26">
        <v>36.505142169302097</v>
      </c>
      <c r="H188" s="26">
        <v>37.0549514223827</v>
      </c>
      <c r="I188" s="26">
        <v>36.578079144799801</v>
      </c>
      <c r="J188" s="26">
        <v>36.851125209953103</v>
      </c>
      <c r="K188" s="26">
        <v>37.186984123861201</v>
      </c>
      <c r="L188" s="26">
        <v>37.530306090520298</v>
      </c>
      <c r="M188" s="26">
        <v>37.955338999408497</v>
      </c>
      <c r="N188" s="26">
        <v>38.612379852375199</v>
      </c>
      <c r="O188" s="26">
        <v>39.411901239492998</v>
      </c>
      <c r="P188" s="26">
        <v>39.930520027034099</v>
      </c>
      <c r="Q188" s="26">
        <v>40.345120013539599</v>
      </c>
      <c r="R188" s="26">
        <v>40.739387711926902</v>
      </c>
      <c r="S188" s="26">
        <v>41.202837191752501</v>
      </c>
      <c r="T188" s="26">
        <v>41.732577527179899</v>
      </c>
      <c r="U188" s="26">
        <v>42.360988085069401</v>
      </c>
      <c r="V188" s="26">
        <v>43.052440227735801</v>
      </c>
      <c r="W188" s="26">
        <v>43.7806518426653</v>
      </c>
      <c r="X188" s="26">
        <v>44.481125732478901</v>
      </c>
      <c r="Y188" s="26">
        <v>45.205076886662603</v>
      </c>
      <c r="Z188" s="26">
        <v>45.891247029698903</v>
      </c>
      <c r="AA188" s="26">
        <v>46.569923975661098</v>
      </c>
      <c r="AB188" s="26">
        <v>47.194140726520601</v>
      </c>
      <c r="AC188" s="26">
        <v>47.809683830544003</v>
      </c>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row>
    <row r="189" spans="1:60" x14ac:dyDescent="0.25">
      <c r="A189" t="s">
        <v>103</v>
      </c>
      <c r="B189" s="2" t="s">
        <v>197</v>
      </c>
      <c r="C189" s="2" t="s">
        <v>156</v>
      </c>
      <c r="D189" s="26">
        <v>12.1426128067611</v>
      </c>
      <c r="E189" s="26">
        <v>11.9057600390791</v>
      </c>
      <c r="F189" s="26">
        <v>11.8954848949937</v>
      </c>
      <c r="G189" s="26">
        <v>11.794381874908201</v>
      </c>
      <c r="H189" s="26">
        <v>11.863880768774299</v>
      </c>
      <c r="I189" s="26">
        <v>11.435335280989801</v>
      </c>
      <c r="J189" s="26">
        <v>10.975106705441799</v>
      </c>
      <c r="K189" s="26">
        <v>10.736618277358</v>
      </c>
      <c r="L189" s="26">
        <v>10.5138688416862</v>
      </c>
      <c r="M189" s="26">
        <v>10.3439779834336</v>
      </c>
      <c r="N189" s="26">
        <v>10.212905860079401</v>
      </c>
      <c r="O189" s="26">
        <v>10.3104469088983</v>
      </c>
      <c r="P189" s="26">
        <v>10.400102257059</v>
      </c>
      <c r="Q189" s="26">
        <v>10.613118605302899</v>
      </c>
      <c r="R189" s="26">
        <v>10.862731057684201</v>
      </c>
      <c r="S189" s="26">
        <v>11.074284743687301</v>
      </c>
      <c r="T189" s="26">
        <v>11.3091373028396</v>
      </c>
      <c r="U189" s="26">
        <v>11.4370970487281</v>
      </c>
      <c r="V189" s="26">
        <v>11.5215051542485</v>
      </c>
      <c r="W189" s="26">
        <v>11.5827864312492</v>
      </c>
      <c r="X189" s="26">
        <v>11.647640096551999</v>
      </c>
      <c r="Y189" s="26">
        <v>11.705930937454401</v>
      </c>
      <c r="Z189" s="26">
        <v>11.782412221827901</v>
      </c>
      <c r="AA189" s="26">
        <v>11.8601455348401</v>
      </c>
      <c r="AB189" s="26">
        <v>11.948054548072101</v>
      </c>
      <c r="AC189" s="26">
        <v>12.0284345599425</v>
      </c>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row>
    <row r="190" spans="1:60" x14ac:dyDescent="0.25">
      <c r="A190" t="s">
        <v>103</v>
      </c>
      <c r="B190" s="2" t="s">
        <v>197</v>
      </c>
      <c r="C190" s="2" t="s">
        <v>157</v>
      </c>
      <c r="D190" s="26">
        <v>16.6376279958811</v>
      </c>
      <c r="E190" s="26">
        <v>17.483334772502602</v>
      </c>
      <c r="F190" s="26">
        <v>18.250355656287802</v>
      </c>
      <c r="G190" s="26">
        <v>19.145807439347699</v>
      </c>
      <c r="H190" s="26">
        <v>20.121775463894799</v>
      </c>
      <c r="I190" s="26">
        <v>20.977105060368601</v>
      </c>
      <c r="J190" s="26">
        <v>21.2078220551169</v>
      </c>
      <c r="K190" s="26">
        <v>21.7435277280977</v>
      </c>
      <c r="L190" s="26">
        <v>22.2120309185959</v>
      </c>
      <c r="M190" s="26">
        <v>22.719741641127801</v>
      </c>
      <c r="N190" s="26">
        <v>23.399408624814299</v>
      </c>
      <c r="O190" s="26">
        <v>23.4063119713019</v>
      </c>
      <c r="P190" s="26">
        <v>23.891476862963199</v>
      </c>
      <c r="Q190" s="26">
        <v>24.288472502310601</v>
      </c>
      <c r="R190" s="26">
        <v>24.672419246885902</v>
      </c>
      <c r="S190" s="26">
        <v>24.881350932481102</v>
      </c>
      <c r="T190" s="26">
        <v>25.647327252334598</v>
      </c>
      <c r="U190" s="26">
        <v>26.237406830445501</v>
      </c>
      <c r="V190" s="26">
        <v>27.0122233324158</v>
      </c>
      <c r="W190" s="26">
        <v>27.736768688468899</v>
      </c>
      <c r="X190" s="26">
        <v>28.523844383162</v>
      </c>
      <c r="Y190" s="26">
        <v>29.405224557922701</v>
      </c>
      <c r="Z190" s="26">
        <v>30.013402169133201</v>
      </c>
      <c r="AA190" s="26">
        <v>30.4856889592272</v>
      </c>
      <c r="AB190" s="26">
        <v>30.9501204575709</v>
      </c>
      <c r="AC190" s="26">
        <v>31.441449786773099</v>
      </c>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row>
    <row r="191" spans="1:60" x14ac:dyDescent="0.25">
      <c r="A191" t="s">
        <v>103</v>
      </c>
      <c r="B191" s="2" t="s">
        <v>197</v>
      </c>
      <c r="C191" s="2" t="s">
        <v>158</v>
      </c>
      <c r="D191" s="26">
        <v>695.48360091873997</v>
      </c>
      <c r="E191" s="26">
        <v>650.54344649682503</v>
      </c>
      <c r="F191" s="26">
        <v>648.35612378161397</v>
      </c>
      <c r="G191" s="26">
        <v>659.36437279305505</v>
      </c>
      <c r="H191" s="26">
        <v>667.86766913336396</v>
      </c>
      <c r="I191" s="26">
        <v>723.70085200941003</v>
      </c>
      <c r="J191" s="26">
        <v>777.92260072381805</v>
      </c>
      <c r="K191" s="26">
        <v>810.91186972130697</v>
      </c>
      <c r="L191" s="26">
        <v>835.41423249205798</v>
      </c>
      <c r="M191" s="26">
        <v>859.35431050809495</v>
      </c>
      <c r="N191" s="26">
        <v>872.85558961803099</v>
      </c>
      <c r="O191" s="26">
        <v>875.98394223467199</v>
      </c>
      <c r="P191" s="26">
        <v>883.09742856326602</v>
      </c>
      <c r="Q191" s="26">
        <v>888.99834229931105</v>
      </c>
      <c r="R191" s="26">
        <v>888.18695773803404</v>
      </c>
      <c r="S191" s="26">
        <v>893.78486515348504</v>
      </c>
      <c r="T191" s="26">
        <v>889.92289762438202</v>
      </c>
      <c r="U191" s="26">
        <v>886.05349803935599</v>
      </c>
      <c r="V191" s="26">
        <v>885.33203784172895</v>
      </c>
      <c r="W191" s="26">
        <v>882.68837926689605</v>
      </c>
      <c r="X191" s="26">
        <v>875.08118577744301</v>
      </c>
      <c r="Y191" s="26">
        <v>879.002562488693</v>
      </c>
      <c r="Z191" s="26">
        <v>885.63537926395099</v>
      </c>
      <c r="AA191" s="26">
        <v>895.74967228112405</v>
      </c>
      <c r="AB191" s="26">
        <v>907.93247003413501</v>
      </c>
      <c r="AC191" s="26">
        <v>922.08070917936504</v>
      </c>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row>
    <row r="192" spans="1:60" x14ac:dyDescent="0.25">
      <c r="A192" t="s">
        <v>103</v>
      </c>
      <c r="B192" s="2" t="s">
        <v>197</v>
      </c>
      <c r="C192" s="2" t="s">
        <v>159</v>
      </c>
      <c r="D192" s="26">
        <v>968.83675106350802</v>
      </c>
      <c r="E192" s="26">
        <v>966.86760950765699</v>
      </c>
      <c r="F192" s="26">
        <v>980.99882598618399</v>
      </c>
      <c r="G192" s="26">
        <v>1000.9772345292999</v>
      </c>
      <c r="H192" s="26">
        <v>993.32467693645106</v>
      </c>
      <c r="I192" s="26">
        <v>980.83292017824999</v>
      </c>
      <c r="J192" s="26">
        <v>985.01135749037405</v>
      </c>
      <c r="K192" s="26">
        <v>997.87329095733196</v>
      </c>
      <c r="L192" s="26">
        <v>1008.09107647043</v>
      </c>
      <c r="M192" s="26">
        <v>1023.95078091865</v>
      </c>
      <c r="N192" s="26">
        <v>1049.3731258647799</v>
      </c>
      <c r="O192" s="26">
        <v>1093.0222690630001</v>
      </c>
      <c r="P192" s="26">
        <v>1128.7997382866299</v>
      </c>
      <c r="Q192" s="26">
        <v>1158.7627847604399</v>
      </c>
      <c r="R192" s="26">
        <v>1189.9510100427699</v>
      </c>
      <c r="S192" s="26">
        <v>1210.7335782252701</v>
      </c>
      <c r="T192" s="26">
        <v>1222.1893767996501</v>
      </c>
      <c r="U192" s="26">
        <v>1236.94344077506</v>
      </c>
      <c r="V192" s="26">
        <v>1247.8915543227299</v>
      </c>
      <c r="W192" s="26">
        <v>1251.6741527791</v>
      </c>
      <c r="X192" s="26">
        <v>1262.32234981588</v>
      </c>
      <c r="Y192" s="26">
        <v>1253.82111594048</v>
      </c>
      <c r="Z192" s="26">
        <v>1246.60575934503</v>
      </c>
      <c r="AA192" s="26">
        <v>1244.4418162255399</v>
      </c>
      <c r="AB192" s="26">
        <v>1240.07383814994</v>
      </c>
      <c r="AC192" s="26">
        <v>1231.23771414313</v>
      </c>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row>
    <row r="193" spans="1:60" x14ac:dyDescent="0.25">
      <c r="A193" t="s">
        <v>103</v>
      </c>
      <c r="B193" s="2" t="s">
        <v>197</v>
      </c>
      <c r="C193" s="2" t="s">
        <v>160</v>
      </c>
      <c r="D193" s="26">
        <v>423.10918539321</v>
      </c>
      <c r="E193" s="26">
        <v>452.38214127344497</v>
      </c>
      <c r="F193" s="26">
        <v>471.37669971823902</v>
      </c>
      <c r="G193" s="26">
        <v>496.391037422777</v>
      </c>
      <c r="H193" s="26">
        <v>515.13839704368502</v>
      </c>
      <c r="I193" s="26">
        <v>516.46389340213102</v>
      </c>
      <c r="J193" s="26">
        <v>512.64549777826596</v>
      </c>
      <c r="K193" s="26">
        <v>507.18502881343699</v>
      </c>
      <c r="L193" s="26">
        <v>507.32847471616901</v>
      </c>
      <c r="M193" s="26">
        <v>507.13031630596498</v>
      </c>
      <c r="N193" s="26">
        <v>503.51340613817302</v>
      </c>
      <c r="O193" s="26">
        <v>508.76084734583998</v>
      </c>
      <c r="P193" s="26">
        <v>514.87372251306397</v>
      </c>
      <c r="Q193" s="26">
        <v>522.475860162819</v>
      </c>
      <c r="R193" s="26">
        <v>531.05348167342504</v>
      </c>
      <c r="S193" s="26">
        <v>546.14878850330604</v>
      </c>
      <c r="T193" s="26">
        <v>566.95460489771904</v>
      </c>
      <c r="U193" s="26">
        <v>586.322647206326</v>
      </c>
      <c r="V193" s="26">
        <v>602.45890890492694</v>
      </c>
      <c r="W193" s="26">
        <v>618.10632649910394</v>
      </c>
      <c r="X193" s="26">
        <v>628.19137344449996</v>
      </c>
      <c r="Y193" s="26">
        <v>634.64759498594401</v>
      </c>
      <c r="Z193" s="26">
        <v>641.29067680856895</v>
      </c>
      <c r="AA193" s="26">
        <v>646.74154916106897</v>
      </c>
      <c r="AB193" s="26">
        <v>649.99783940850898</v>
      </c>
      <c r="AC193" s="26">
        <v>655.85321223856499</v>
      </c>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row>
    <row r="194" spans="1:60" x14ac:dyDescent="0.25">
      <c r="A194" t="s">
        <v>103</v>
      </c>
      <c r="B194" s="2" t="s">
        <v>197</v>
      </c>
      <c r="C194" s="2" t="s">
        <v>161</v>
      </c>
      <c r="D194" s="26">
        <v>309.60438283297901</v>
      </c>
      <c r="E194" s="26">
        <v>314.31588775676602</v>
      </c>
      <c r="F194" s="26">
        <v>319.123122334887</v>
      </c>
      <c r="G194" s="26">
        <v>331.29551379593602</v>
      </c>
      <c r="H194" s="26">
        <v>349.31194258805402</v>
      </c>
      <c r="I194" s="26">
        <v>369.40389867967002</v>
      </c>
      <c r="J194" s="26">
        <v>387.52378958468199</v>
      </c>
      <c r="K194" s="26">
        <v>400.24707241190299</v>
      </c>
      <c r="L194" s="26">
        <v>411.36628699223002</v>
      </c>
      <c r="M194" s="26">
        <v>418.16146233744001</v>
      </c>
      <c r="N194" s="26">
        <v>422.58047409710503</v>
      </c>
      <c r="O194" s="26">
        <v>425.28942797549001</v>
      </c>
      <c r="P194" s="26">
        <v>427.79913474292402</v>
      </c>
      <c r="Q194" s="26">
        <v>433.00447730909502</v>
      </c>
      <c r="R194" s="26">
        <v>437.14949116378</v>
      </c>
      <c r="S194" s="26">
        <v>440.79679131583401</v>
      </c>
      <c r="T194" s="26">
        <v>446.05632720525</v>
      </c>
      <c r="U194" s="26">
        <v>452.21751238844598</v>
      </c>
      <c r="V194" s="26">
        <v>459.21368757299302</v>
      </c>
      <c r="W194" s="26">
        <v>466.974295473788</v>
      </c>
      <c r="X194" s="26">
        <v>477.950040513695</v>
      </c>
      <c r="Y194" s="26">
        <v>492.87927112119098</v>
      </c>
      <c r="Z194" s="26">
        <v>507.47291286215801</v>
      </c>
      <c r="AA194" s="26">
        <v>519.83992938721303</v>
      </c>
      <c r="AB194" s="26">
        <v>531.67967396671895</v>
      </c>
      <c r="AC194" s="26">
        <v>539.91473923434705</v>
      </c>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row>
    <row r="195" spans="1:60" x14ac:dyDescent="0.25">
      <c r="A195" t="s">
        <v>103</v>
      </c>
      <c r="B195" s="2" t="s">
        <v>197</v>
      </c>
      <c r="C195" s="2" t="s">
        <v>162</v>
      </c>
      <c r="D195" s="26">
        <v>284.36358766147299</v>
      </c>
      <c r="E195" s="26">
        <v>296.99715459726502</v>
      </c>
      <c r="F195" s="26">
        <v>308.90005465185499</v>
      </c>
      <c r="G195" s="26">
        <v>319.67339640754801</v>
      </c>
      <c r="H195" s="26">
        <v>327.004875851473</v>
      </c>
      <c r="I195" s="26">
        <v>330.46978725508001</v>
      </c>
      <c r="J195" s="26">
        <v>333.36510848123299</v>
      </c>
      <c r="K195" s="26">
        <v>340.55609310517298</v>
      </c>
      <c r="L195" s="26">
        <v>350.87130331273801</v>
      </c>
      <c r="M195" s="26">
        <v>365.59400508046502</v>
      </c>
      <c r="N195" s="26">
        <v>379.441068367892</v>
      </c>
      <c r="O195" s="26">
        <v>392.06078647310198</v>
      </c>
      <c r="P195" s="26">
        <v>402.08563641151602</v>
      </c>
      <c r="Q195" s="26">
        <v>411.33454632078002</v>
      </c>
      <c r="R195" s="26">
        <v>417.56968679720097</v>
      </c>
      <c r="S195" s="26">
        <v>423.040358347834</v>
      </c>
      <c r="T195" s="26">
        <v>426.48394036980397</v>
      </c>
      <c r="U195" s="26">
        <v>429.17160188485002</v>
      </c>
      <c r="V195" s="26">
        <v>432.885957178127</v>
      </c>
      <c r="W195" s="26">
        <v>435.93833375172102</v>
      </c>
      <c r="X195" s="26">
        <v>438.50253728448001</v>
      </c>
      <c r="Y195" s="26">
        <v>441.83507007307099</v>
      </c>
      <c r="Z195" s="26">
        <v>446.116076538073</v>
      </c>
      <c r="AA195" s="26">
        <v>451.19645532760802</v>
      </c>
      <c r="AB195" s="26">
        <v>456.75604028050299</v>
      </c>
      <c r="AC195" s="26">
        <v>465.08902223886298</v>
      </c>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row>
    <row r="196" spans="1:60" x14ac:dyDescent="0.25">
      <c r="A196" t="s">
        <v>103</v>
      </c>
      <c r="B196" s="2" t="s">
        <v>197</v>
      </c>
      <c r="C196" s="2" t="s">
        <v>163</v>
      </c>
      <c r="D196" s="26">
        <v>191.41475399409501</v>
      </c>
      <c r="E196" s="26">
        <v>185.079352791617</v>
      </c>
      <c r="F196" s="26">
        <v>182.21381747357</v>
      </c>
      <c r="G196" s="26">
        <v>181.814084159625</v>
      </c>
      <c r="H196" s="26">
        <v>181.43544847832999</v>
      </c>
      <c r="I196" s="26">
        <v>184.09122724145999</v>
      </c>
      <c r="J196" s="26">
        <v>192.38827017507899</v>
      </c>
      <c r="K196" s="26">
        <v>199.52708389742301</v>
      </c>
      <c r="L196" s="26">
        <v>206.582568319779</v>
      </c>
      <c r="M196" s="26">
        <v>212.16287509724401</v>
      </c>
      <c r="N196" s="26">
        <v>216.12331409131599</v>
      </c>
      <c r="O196" s="26">
        <v>219.04540675617201</v>
      </c>
      <c r="P196" s="26">
        <v>223.82272598077901</v>
      </c>
      <c r="Q196" s="26">
        <v>229.86827284906599</v>
      </c>
      <c r="R196" s="26">
        <v>237.72004938784599</v>
      </c>
      <c r="S196" s="26">
        <v>245.82393590053701</v>
      </c>
      <c r="T196" s="26">
        <v>252.89752012970899</v>
      </c>
      <c r="U196" s="26">
        <v>258.63662518208002</v>
      </c>
      <c r="V196" s="26">
        <v>263.873968786967</v>
      </c>
      <c r="W196" s="26">
        <v>267.60596221023098</v>
      </c>
      <c r="X196" s="26">
        <v>270.74284504420302</v>
      </c>
      <c r="Y196" s="26">
        <v>273.02932863133299</v>
      </c>
      <c r="Z196" s="26">
        <v>274.83934295613</v>
      </c>
      <c r="AA196" s="26">
        <v>276.82169973432002</v>
      </c>
      <c r="AB196" s="26">
        <v>278.65252333996602</v>
      </c>
      <c r="AC196" s="26">
        <v>280.54212601975001</v>
      </c>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row>
    <row r="197" spans="1:60" x14ac:dyDescent="0.25">
      <c r="A197" t="s">
        <v>103</v>
      </c>
      <c r="B197" s="2" t="s">
        <v>197</v>
      </c>
      <c r="C197" s="2" t="s">
        <v>164</v>
      </c>
      <c r="D197" s="26">
        <v>172.01400384212201</v>
      </c>
      <c r="E197" s="26">
        <v>176.70362920463799</v>
      </c>
      <c r="F197" s="26">
        <v>178.63549096867101</v>
      </c>
      <c r="G197" s="26">
        <v>178.87639617450799</v>
      </c>
      <c r="H197" s="26">
        <v>180.46773486367999</v>
      </c>
      <c r="I197" s="26">
        <v>178.10946170943501</v>
      </c>
      <c r="J197" s="26">
        <v>176.027052212358</v>
      </c>
      <c r="K197" s="26">
        <v>173.75480098483601</v>
      </c>
      <c r="L197" s="26">
        <v>170.339972594236</v>
      </c>
      <c r="M197" s="26">
        <v>171.92541713245899</v>
      </c>
      <c r="N197" s="26">
        <v>175.76592990256901</v>
      </c>
      <c r="O197" s="26">
        <v>181.382228453707</v>
      </c>
      <c r="P197" s="26">
        <v>187.20037135736999</v>
      </c>
      <c r="Q197" s="26">
        <v>193.62561552206901</v>
      </c>
      <c r="R197" s="26">
        <v>199.025225112008</v>
      </c>
      <c r="S197" s="26">
        <v>203.14227290823499</v>
      </c>
      <c r="T197" s="26">
        <v>206.71739753767</v>
      </c>
      <c r="U197" s="26">
        <v>210.183061876332</v>
      </c>
      <c r="V197" s="26">
        <v>214.735197142244</v>
      </c>
      <c r="W197" s="26">
        <v>220.434195884155</v>
      </c>
      <c r="X197" s="26">
        <v>225.942261964419</v>
      </c>
      <c r="Y197" s="26">
        <v>230.84374317778699</v>
      </c>
      <c r="Z197" s="26">
        <v>234.85664860470999</v>
      </c>
      <c r="AA197" s="26">
        <v>238.50277385756499</v>
      </c>
      <c r="AB197" s="26">
        <v>241.16428965722901</v>
      </c>
      <c r="AC197" s="26">
        <v>243.384534695849</v>
      </c>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row>
    <row r="198" spans="1:60" x14ac:dyDescent="0.25">
      <c r="A198" t="s">
        <v>103</v>
      </c>
      <c r="B198" s="2" t="s">
        <v>197</v>
      </c>
      <c r="C198" s="2" t="s">
        <v>165</v>
      </c>
      <c r="D198" s="26">
        <v>177.301626335181</v>
      </c>
      <c r="E198" s="26">
        <v>176.195000807963</v>
      </c>
      <c r="F198" s="26">
        <v>173.51216889659901</v>
      </c>
      <c r="G198" s="26">
        <v>174.38010193157899</v>
      </c>
      <c r="H198" s="26">
        <v>174.47476286052</v>
      </c>
      <c r="I198" s="26">
        <v>177.365773554621</v>
      </c>
      <c r="J198" s="26">
        <v>180.71561187106499</v>
      </c>
      <c r="K198" s="26">
        <v>184.367896655191</v>
      </c>
      <c r="L198" s="26">
        <v>186.76501708354101</v>
      </c>
      <c r="M198" s="26">
        <v>188.255153701735</v>
      </c>
      <c r="N198" s="26">
        <v>186.35274164353899</v>
      </c>
      <c r="O198" s="26">
        <v>184.17976445337601</v>
      </c>
      <c r="P198" s="26">
        <v>182.58960276570701</v>
      </c>
      <c r="Q198" s="26">
        <v>181.731347674115</v>
      </c>
      <c r="R198" s="26">
        <v>183.87601477078999</v>
      </c>
      <c r="S198" s="26">
        <v>188.018905869897</v>
      </c>
      <c r="T198" s="26">
        <v>193.231637212339</v>
      </c>
      <c r="U198" s="26">
        <v>199.79864315370199</v>
      </c>
      <c r="V198" s="26">
        <v>206.13546191482399</v>
      </c>
      <c r="W198" s="26">
        <v>211.510002032177</v>
      </c>
      <c r="X198" s="26">
        <v>215.83039835111001</v>
      </c>
      <c r="Y198" s="26">
        <v>219.55498635330099</v>
      </c>
      <c r="Z198" s="26">
        <v>222.63561093913501</v>
      </c>
      <c r="AA198" s="26">
        <v>226.72901761483499</v>
      </c>
      <c r="AB198" s="26">
        <v>231.69301596430901</v>
      </c>
      <c r="AC198" s="26">
        <v>236.37352674262701</v>
      </c>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row>
    <row r="199" spans="1:60" x14ac:dyDescent="0.25">
      <c r="A199" t="s">
        <v>103</v>
      </c>
      <c r="B199" s="2" t="s">
        <v>197</v>
      </c>
      <c r="C199" s="2" t="s">
        <v>166</v>
      </c>
      <c r="D199" s="26">
        <v>144.953342801464</v>
      </c>
      <c r="E199" s="26">
        <v>147.80045200616499</v>
      </c>
      <c r="F199" s="26">
        <v>148.83911338631401</v>
      </c>
      <c r="G199" s="26">
        <v>149.30678262954601</v>
      </c>
      <c r="H199" s="26">
        <v>149.10447049302101</v>
      </c>
      <c r="I199" s="26">
        <v>145.363714969733</v>
      </c>
      <c r="J199" s="26">
        <v>143.617849256471</v>
      </c>
      <c r="K199" s="26">
        <v>140.833510206211</v>
      </c>
      <c r="L199" s="26">
        <v>140.21882089083601</v>
      </c>
      <c r="M199" s="26">
        <v>140.01680429941899</v>
      </c>
      <c r="N199" s="26">
        <v>142.866202593548</v>
      </c>
      <c r="O199" s="26">
        <v>146.21747984174701</v>
      </c>
      <c r="P199" s="26">
        <v>149.60186868213199</v>
      </c>
      <c r="Q199" s="26">
        <v>150.88016962979501</v>
      </c>
      <c r="R199" s="26">
        <v>151.360056889194</v>
      </c>
      <c r="S199" s="26">
        <v>149.31364442442</v>
      </c>
      <c r="T199" s="26">
        <v>146.944043051953</v>
      </c>
      <c r="U199" s="26">
        <v>145.02955337744399</v>
      </c>
      <c r="V199" s="26">
        <v>144.314724823539</v>
      </c>
      <c r="W199" s="26">
        <v>145.58262487089701</v>
      </c>
      <c r="X199" s="26">
        <v>148.43908091064401</v>
      </c>
      <c r="Y199" s="26">
        <v>151.957360055821</v>
      </c>
      <c r="Z199" s="26">
        <v>156.764641679254</v>
      </c>
      <c r="AA199" s="26">
        <v>161.125105914279</v>
      </c>
      <c r="AB199" s="26">
        <v>164.900774288251</v>
      </c>
      <c r="AC199" s="26">
        <v>167.86813678319601</v>
      </c>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row>
    <row r="200" spans="1:60" x14ac:dyDescent="0.25">
      <c r="A200" t="s">
        <v>103</v>
      </c>
      <c r="B200" s="2" t="s">
        <v>197</v>
      </c>
      <c r="C200" s="2" t="s">
        <v>167</v>
      </c>
      <c r="D200" s="26">
        <v>212.28475101142399</v>
      </c>
      <c r="E200" s="26">
        <v>215.73590537479299</v>
      </c>
      <c r="F200" s="26">
        <v>218.702637204269</v>
      </c>
      <c r="G200" s="26">
        <v>224.18926172486599</v>
      </c>
      <c r="H200" s="26">
        <v>229.01483439266499</v>
      </c>
      <c r="I200" s="26">
        <v>235.93677311296599</v>
      </c>
      <c r="J200" s="26">
        <v>240.35551791192</v>
      </c>
      <c r="K200" s="26">
        <v>243.63574003314699</v>
      </c>
      <c r="L200" s="26">
        <v>244.29640998567299</v>
      </c>
      <c r="M200" s="26">
        <v>242.303104282747</v>
      </c>
      <c r="N200" s="26">
        <v>238.3091098754</v>
      </c>
      <c r="O200" s="26">
        <v>235.33249083263701</v>
      </c>
      <c r="P200" s="26">
        <v>230.58229091128399</v>
      </c>
      <c r="Q200" s="26">
        <v>229.605563749802</v>
      </c>
      <c r="R200" s="26">
        <v>231.53635614433301</v>
      </c>
      <c r="S200" s="26">
        <v>237.31899452046599</v>
      </c>
      <c r="T200" s="26">
        <v>244.47937488839699</v>
      </c>
      <c r="U200" s="26">
        <v>251.886674284072</v>
      </c>
      <c r="V200" s="26">
        <v>255.176287784756</v>
      </c>
      <c r="W200" s="26">
        <v>256.542636372846</v>
      </c>
      <c r="X200" s="26">
        <v>253.75727109135701</v>
      </c>
      <c r="Y200" s="26">
        <v>250.293453822516</v>
      </c>
      <c r="Z200" s="26">
        <v>248.129945099423</v>
      </c>
      <c r="AA200" s="26">
        <v>248.315009367382</v>
      </c>
      <c r="AB200" s="26">
        <v>251.07743438086999</v>
      </c>
      <c r="AC200" s="26">
        <v>256.470565093814</v>
      </c>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row>
    <row r="201" spans="1:60" x14ac:dyDescent="0.25">
      <c r="A201" t="s">
        <v>103</v>
      </c>
      <c r="B201" s="2" t="s">
        <v>197</v>
      </c>
      <c r="C201" s="2" t="s">
        <v>168</v>
      </c>
      <c r="D201" s="26">
        <v>218.67254142972101</v>
      </c>
      <c r="E201" s="26">
        <v>214.65711453342701</v>
      </c>
      <c r="F201" s="26">
        <v>214.26609318979499</v>
      </c>
      <c r="G201" s="26">
        <v>213.743003174753</v>
      </c>
      <c r="H201" s="26">
        <v>217.86083407250501</v>
      </c>
      <c r="I201" s="26">
        <v>220.078148607592</v>
      </c>
      <c r="J201" s="26">
        <v>221.55673954496399</v>
      </c>
      <c r="K201" s="26">
        <v>227.196629894799</v>
      </c>
      <c r="L201" s="26">
        <v>233.10166302565599</v>
      </c>
      <c r="M201" s="26">
        <v>238.348563115182</v>
      </c>
      <c r="N201" s="26">
        <v>246.66234275377801</v>
      </c>
      <c r="O201" s="26">
        <v>252.46726191990999</v>
      </c>
      <c r="P201" s="26">
        <v>255.70617376929701</v>
      </c>
      <c r="Q201" s="26">
        <v>257.48948111208699</v>
      </c>
      <c r="R201" s="26">
        <v>255.781272731043</v>
      </c>
      <c r="S201" s="26">
        <v>252.567618028873</v>
      </c>
      <c r="T201" s="26">
        <v>249.57962911628101</v>
      </c>
      <c r="U201" s="26">
        <v>244.668380203</v>
      </c>
      <c r="V201" s="26">
        <v>244.512181408988</v>
      </c>
      <c r="W201" s="26">
        <v>246.68403051684299</v>
      </c>
      <c r="X201" s="26">
        <v>252.771465709594</v>
      </c>
      <c r="Y201" s="26">
        <v>260.83723311796399</v>
      </c>
      <c r="Z201" s="26">
        <v>268.816623113893</v>
      </c>
      <c r="AA201" s="26">
        <v>272.25732428559598</v>
      </c>
      <c r="AB201" s="26">
        <v>273.867255657952</v>
      </c>
      <c r="AC201" s="26">
        <v>270.94023724060298</v>
      </c>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row>
    <row r="202" spans="1:60" x14ac:dyDescent="0.25">
      <c r="A202" t="s">
        <v>103</v>
      </c>
      <c r="B202" s="2" t="s">
        <v>197</v>
      </c>
      <c r="C202" s="2" t="s">
        <v>169</v>
      </c>
      <c r="D202" s="26">
        <v>337.49409726917298</v>
      </c>
      <c r="E202" s="26">
        <v>358.96360067388298</v>
      </c>
      <c r="F202" s="26">
        <v>374.57007219139098</v>
      </c>
      <c r="G202" s="26">
        <v>382.196655075335</v>
      </c>
      <c r="H202" s="26">
        <v>390.479623752473</v>
      </c>
      <c r="I202" s="26">
        <v>396.701824156599</v>
      </c>
      <c r="J202" s="26">
        <v>396.458418946748</v>
      </c>
      <c r="K202" s="26">
        <v>397.81262287389001</v>
      </c>
      <c r="L202" s="26">
        <v>401.99508035686199</v>
      </c>
      <c r="M202" s="26">
        <v>409.48284190165498</v>
      </c>
      <c r="N202" s="26">
        <v>417.00301633447498</v>
      </c>
      <c r="O202" s="26">
        <v>422.08002840459898</v>
      </c>
      <c r="P202" s="26">
        <v>432.49104937187701</v>
      </c>
      <c r="Q202" s="26">
        <v>443.27953238941802</v>
      </c>
      <c r="R202" s="26">
        <v>453.78307023929301</v>
      </c>
      <c r="S202" s="26">
        <v>467.69486795331397</v>
      </c>
      <c r="T202" s="26">
        <v>479.676234512863</v>
      </c>
      <c r="U202" s="26">
        <v>488.076984882479</v>
      </c>
      <c r="V202" s="26">
        <v>491.17699746472101</v>
      </c>
      <c r="W202" s="26">
        <v>486.63256525849602</v>
      </c>
      <c r="X202" s="26">
        <v>480.91783941989399</v>
      </c>
      <c r="Y202" s="26">
        <v>473.21224142611601</v>
      </c>
      <c r="Z202" s="26">
        <v>462.934540463394</v>
      </c>
      <c r="AA202" s="26">
        <v>461.519600531094</v>
      </c>
      <c r="AB202" s="26">
        <v>466.11785418519298</v>
      </c>
      <c r="AC202" s="26">
        <v>478.03964586768399</v>
      </c>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row>
    <row r="203" spans="1:60" x14ac:dyDescent="0.25">
      <c r="A203" t="s">
        <v>103</v>
      </c>
      <c r="B203" s="2" t="s">
        <v>197</v>
      </c>
      <c r="C203" s="2" t="s">
        <v>170</v>
      </c>
      <c r="D203" s="26">
        <v>422.24686298455401</v>
      </c>
      <c r="E203" s="26">
        <v>431.90490468543197</v>
      </c>
      <c r="F203" s="26">
        <v>445.37338863674</v>
      </c>
      <c r="G203" s="26">
        <v>467.15816320156802</v>
      </c>
      <c r="H203" s="26">
        <v>486.50505186325501</v>
      </c>
      <c r="I203" s="26">
        <v>505.59619914981602</v>
      </c>
      <c r="J203" s="26">
        <v>540.62296985876401</v>
      </c>
      <c r="K203" s="26">
        <v>568.25996251016898</v>
      </c>
      <c r="L203" s="26">
        <v>585.422719864893</v>
      </c>
      <c r="M203" s="26">
        <v>596.50241805782696</v>
      </c>
      <c r="N203" s="26">
        <v>612.35447248508206</v>
      </c>
      <c r="O203" s="26">
        <v>615.12617997329403</v>
      </c>
      <c r="P203" s="26">
        <v>618.56106604445301</v>
      </c>
      <c r="Q203" s="26">
        <v>627.04693797569303</v>
      </c>
      <c r="R203" s="26">
        <v>639.22364179566205</v>
      </c>
      <c r="S203" s="26">
        <v>651.271722554711</v>
      </c>
      <c r="T203" s="26">
        <v>659.84417821465001</v>
      </c>
      <c r="U203" s="26">
        <v>675.70086955748104</v>
      </c>
      <c r="V203" s="26">
        <v>692.15038211811805</v>
      </c>
      <c r="W203" s="26">
        <v>709.17096015464699</v>
      </c>
      <c r="X203" s="26">
        <v>729.01806007371999</v>
      </c>
      <c r="Y203" s="26">
        <v>747.593060298306</v>
      </c>
      <c r="Z203" s="26">
        <v>761.55559789403105</v>
      </c>
      <c r="AA203" s="26">
        <v>766.74457841722494</v>
      </c>
      <c r="AB203" s="26">
        <v>760.80764956142002</v>
      </c>
      <c r="AC203" s="26">
        <v>753.27955528176699</v>
      </c>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row>
    <row r="204" spans="1:60" x14ac:dyDescent="0.25">
      <c r="A204" t="s">
        <v>103</v>
      </c>
      <c r="B204" s="2" t="s">
        <v>197</v>
      </c>
      <c r="C204" s="2" t="s">
        <v>171</v>
      </c>
      <c r="D204" s="26">
        <v>755.39476835867902</v>
      </c>
      <c r="E204" s="26">
        <v>778.01867337051794</v>
      </c>
      <c r="F204" s="26">
        <v>810.22472850518602</v>
      </c>
      <c r="G204" s="26">
        <v>830.094072040225</v>
      </c>
      <c r="H204" s="26">
        <v>873.01135800412601</v>
      </c>
      <c r="I204" s="26">
        <v>888.77978431570102</v>
      </c>
      <c r="J204" s="26">
        <v>918.42206533636102</v>
      </c>
      <c r="K204" s="26">
        <v>951.79939838649398</v>
      </c>
      <c r="L204" s="26">
        <v>1004.58885626587</v>
      </c>
      <c r="M204" s="26">
        <v>1059.2912036150001</v>
      </c>
      <c r="N204" s="26">
        <v>1104.13149500642</v>
      </c>
      <c r="O204" s="26">
        <v>1190.1830239114799</v>
      </c>
      <c r="P204" s="26">
        <v>1257.0768368418001</v>
      </c>
      <c r="Q204" s="26">
        <v>1297.7661002124901</v>
      </c>
      <c r="R204" s="26">
        <v>1330.18504981871</v>
      </c>
      <c r="S204" s="26">
        <v>1370.0759206315499</v>
      </c>
      <c r="T204" s="26">
        <v>1384.3573938156701</v>
      </c>
      <c r="U204" s="26">
        <v>1402.94482601814</v>
      </c>
      <c r="V204" s="26">
        <v>1433.4560452665</v>
      </c>
      <c r="W204" s="26">
        <v>1467.16879570426</v>
      </c>
      <c r="X204" s="26">
        <v>1502.6824152905799</v>
      </c>
      <c r="Y204" s="26">
        <v>1530.88976356537</v>
      </c>
      <c r="Z204" s="26">
        <v>1573.0593888774799</v>
      </c>
      <c r="AA204" s="26">
        <v>1616.06214788274</v>
      </c>
      <c r="AB204" s="26">
        <v>1662.7637699873201</v>
      </c>
      <c r="AC204" s="26">
        <v>1714.56936258782</v>
      </c>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row>
    <row r="205" spans="1:60" x14ac:dyDescent="0.25">
      <c r="A205" t="s">
        <v>103</v>
      </c>
      <c r="B205" s="2" t="s">
        <v>197</v>
      </c>
      <c r="C205" s="2" t="s">
        <v>172</v>
      </c>
      <c r="D205" s="26">
        <v>2222.9043760346799</v>
      </c>
      <c r="E205" s="26">
        <v>2300.27506405039</v>
      </c>
      <c r="F205" s="26">
        <v>2354.97112053613</v>
      </c>
      <c r="G205" s="26">
        <v>2440.3295559609501</v>
      </c>
      <c r="H205" s="26">
        <v>2485.52827793294</v>
      </c>
      <c r="I205" s="26">
        <v>2550.0859707753898</v>
      </c>
      <c r="J205" s="26">
        <v>2609.2446876465301</v>
      </c>
      <c r="K205" s="26">
        <v>2700.81530489839</v>
      </c>
      <c r="L205" s="26">
        <v>2781.1880072162699</v>
      </c>
      <c r="M205" s="26">
        <v>2891.6880163906299</v>
      </c>
      <c r="N205" s="26">
        <v>2995.9318905658502</v>
      </c>
      <c r="O205" s="26">
        <v>3115.31589683231</v>
      </c>
      <c r="P205" s="26">
        <v>3255.4322610383701</v>
      </c>
      <c r="Q205" s="26">
        <v>3430.65803826411</v>
      </c>
      <c r="R205" s="26">
        <v>3621.3441846669198</v>
      </c>
      <c r="S205" s="26">
        <v>3781.7192512142401</v>
      </c>
      <c r="T205" s="26">
        <v>4048.3505106674302</v>
      </c>
      <c r="U205" s="26">
        <v>4279.31453711618</v>
      </c>
      <c r="V205" s="26">
        <v>4469.5439658300502</v>
      </c>
      <c r="W205" s="26">
        <v>4655.8832701704396</v>
      </c>
      <c r="X205" s="26">
        <v>4835.5492784667404</v>
      </c>
      <c r="Y205" s="26">
        <v>5036.9492482270098</v>
      </c>
      <c r="Z205" s="26">
        <v>5219.9299960462404</v>
      </c>
      <c r="AA205" s="26">
        <v>5402.7080033717402</v>
      </c>
      <c r="AB205" s="26">
        <v>5580.99291900356</v>
      </c>
      <c r="AC205" s="26">
        <v>5761.4467519936798</v>
      </c>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row>
    <row r="206" spans="1:60" x14ac:dyDescent="0.25">
      <c r="A206" t="s">
        <v>103</v>
      </c>
      <c r="B206" s="2" t="s">
        <v>198</v>
      </c>
      <c r="C206" s="2" t="s">
        <v>155</v>
      </c>
      <c r="D206" s="26">
        <v>24539.028175865002</v>
      </c>
      <c r="E206" s="26">
        <v>24238.9943925718</v>
      </c>
      <c r="F206" s="26">
        <v>24187.051694691902</v>
      </c>
      <c r="G206" s="26">
        <v>24173.631620306802</v>
      </c>
      <c r="H206" s="26">
        <v>24012.9897800094</v>
      </c>
      <c r="I206" s="26">
        <v>23656.013727725101</v>
      </c>
      <c r="J206" s="26">
        <v>23911.563784334201</v>
      </c>
      <c r="K206" s="26">
        <v>24046.012330674101</v>
      </c>
      <c r="L206" s="26">
        <v>24379.62808232</v>
      </c>
      <c r="M206" s="26">
        <v>24824.4450472108</v>
      </c>
      <c r="N206" s="26">
        <v>25352.341632776999</v>
      </c>
      <c r="O206" s="26">
        <v>25962.956065187202</v>
      </c>
      <c r="P206" s="26">
        <v>26321.133602880302</v>
      </c>
      <c r="Q206" s="26">
        <v>26556.7840933222</v>
      </c>
      <c r="R206" s="26">
        <v>26779.233647988902</v>
      </c>
      <c r="S206" s="26">
        <v>27026.685774219</v>
      </c>
      <c r="T206" s="26">
        <v>27311.625713942802</v>
      </c>
      <c r="U206" s="26">
        <v>27653.873008827501</v>
      </c>
      <c r="V206" s="26">
        <v>28042.858215317399</v>
      </c>
      <c r="W206" s="26">
        <v>28463.618866155099</v>
      </c>
      <c r="X206" s="26">
        <v>28905.840546342999</v>
      </c>
      <c r="Y206" s="26">
        <v>29365.026740434001</v>
      </c>
      <c r="Z206" s="26">
        <v>29825.647639806899</v>
      </c>
      <c r="AA206" s="26">
        <v>30280.6380543534</v>
      </c>
      <c r="AB206" s="26">
        <v>30725.395709234901</v>
      </c>
      <c r="AC206" s="26">
        <v>31153.8037327155</v>
      </c>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row>
    <row r="207" spans="1:60" x14ac:dyDescent="0.25">
      <c r="A207" t="s">
        <v>103</v>
      </c>
      <c r="B207" s="2" t="s">
        <v>198</v>
      </c>
      <c r="C207" s="2" t="s">
        <v>156</v>
      </c>
      <c r="D207" s="26">
        <v>25252.6901444551</v>
      </c>
      <c r="E207" s="26">
        <v>25495.721767564501</v>
      </c>
      <c r="F207" s="26">
        <v>25668.875689759901</v>
      </c>
      <c r="G207" s="26">
        <v>25696.4695828152</v>
      </c>
      <c r="H207" s="26">
        <v>25799.749398956399</v>
      </c>
      <c r="I207" s="26">
        <v>26147.0687007708</v>
      </c>
      <c r="J207" s="26">
        <v>25764.6984716681</v>
      </c>
      <c r="K207" s="26">
        <v>25693.921442897699</v>
      </c>
      <c r="L207" s="26">
        <v>25709.757116266701</v>
      </c>
      <c r="M207" s="26">
        <v>25719.126475928799</v>
      </c>
      <c r="N207" s="26">
        <v>25513.4758347397</v>
      </c>
      <c r="O207" s="26">
        <v>25823.730380369801</v>
      </c>
      <c r="P207" s="26">
        <v>26080.3691196162</v>
      </c>
      <c r="Q207" s="26">
        <v>26491.949862525002</v>
      </c>
      <c r="R207" s="26">
        <v>26964.393972044301</v>
      </c>
      <c r="S207" s="26">
        <v>27507.389930364399</v>
      </c>
      <c r="T207" s="26">
        <v>28124.454348020099</v>
      </c>
      <c r="U207" s="26">
        <v>28477.042191380198</v>
      </c>
      <c r="V207" s="26">
        <v>28698.180678295001</v>
      </c>
      <c r="W207" s="26">
        <v>28904.4890029897</v>
      </c>
      <c r="X207" s="26">
        <v>29138.932832169299</v>
      </c>
      <c r="Y207" s="26">
        <v>29412.799786746498</v>
      </c>
      <c r="Z207" s="26">
        <v>29745.885741313199</v>
      </c>
      <c r="AA207" s="26">
        <v>30126.799059401699</v>
      </c>
      <c r="AB207" s="26">
        <v>30540.968955932702</v>
      </c>
      <c r="AC207" s="26">
        <v>30978.1321788688</v>
      </c>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row>
    <row r="208" spans="1:60" x14ac:dyDescent="0.25">
      <c r="A208" t="s">
        <v>103</v>
      </c>
      <c r="B208" s="2" t="s">
        <v>198</v>
      </c>
      <c r="C208" s="2" t="s">
        <v>157</v>
      </c>
      <c r="D208" s="26">
        <v>23940.499907676302</v>
      </c>
      <c r="E208" s="26">
        <v>24252.4869036245</v>
      </c>
      <c r="F208" s="26">
        <v>25000.792450045301</v>
      </c>
      <c r="G208" s="26">
        <v>25465.619662433899</v>
      </c>
      <c r="H208" s="26">
        <v>26103.171344385901</v>
      </c>
      <c r="I208" s="26">
        <v>26302.525312185298</v>
      </c>
      <c r="J208" s="26">
        <v>26437.383721912898</v>
      </c>
      <c r="K208" s="26">
        <v>26628.0515952686</v>
      </c>
      <c r="L208" s="26">
        <v>26882.674759196201</v>
      </c>
      <c r="M208" s="26">
        <v>27039.0078183523</v>
      </c>
      <c r="N208" s="26">
        <v>27502.863431114201</v>
      </c>
      <c r="O208" s="26">
        <v>27294.055252913</v>
      </c>
      <c r="P208" s="26">
        <v>27293.712820953599</v>
      </c>
      <c r="Q208" s="26">
        <v>27365.007645154499</v>
      </c>
      <c r="R208" s="26">
        <v>27390.974052902398</v>
      </c>
      <c r="S208" s="26">
        <v>27202.739731645801</v>
      </c>
      <c r="T208" s="26">
        <v>27485.749715416201</v>
      </c>
      <c r="U208" s="26">
        <v>27764.099152332899</v>
      </c>
      <c r="V208" s="26">
        <v>28182.607143945101</v>
      </c>
      <c r="W208" s="26">
        <v>28657.202368993101</v>
      </c>
      <c r="X208" s="26">
        <v>29195.091625253099</v>
      </c>
      <c r="Y208" s="26">
        <v>29807.196020244101</v>
      </c>
      <c r="Z208" s="26">
        <v>30150.612229976101</v>
      </c>
      <c r="AA208" s="26">
        <v>30360.25859003</v>
      </c>
      <c r="AB208" s="26">
        <v>30554.480924941599</v>
      </c>
      <c r="AC208" s="26">
        <v>30779.9818672127</v>
      </c>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row>
    <row r="209" spans="1:60" x14ac:dyDescent="0.25">
      <c r="A209" t="s">
        <v>103</v>
      </c>
      <c r="B209" s="2" t="s">
        <v>198</v>
      </c>
      <c r="C209" s="2" t="s">
        <v>158</v>
      </c>
      <c r="D209" s="26">
        <v>25319.439977133101</v>
      </c>
      <c r="E209" s="26">
        <v>25092.446981198598</v>
      </c>
      <c r="F209" s="26">
        <v>24948.244081601701</v>
      </c>
      <c r="G209" s="26">
        <v>25061.982804059899</v>
      </c>
      <c r="H209" s="26">
        <v>24876.539747260002</v>
      </c>
      <c r="I209" s="26">
        <v>25129.762848076902</v>
      </c>
      <c r="J209" s="26">
        <v>25818.158463909698</v>
      </c>
      <c r="K209" s="26">
        <v>26833.948208539899</v>
      </c>
      <c r="L209" s="26">
        <v>27554.794294146599</v>
      </c>
      <c r="M209" s="26">
        <v>28385.548601288101</v>
      </c>
      <c r="N209" s="26">
        <v>28816.045427624998</v>
      </c>
      <c r="O209" s="26">
        <v>29095.355070669499</v>
      </c>
      <c r="P209" s="26">
        <v>29392.184278669502</v>
      </c>
      <c r="Q209" s="26">
        <v>29705.788077908801</v>
      </c>
      <c r="R209" s="26">
        <v>29896.712102391401</v>
      </c>
      <c r="S209" s="26">
        <v>30362.9139426621</v>
      </c>
      <c r="T209" s="26">
        <v>30200.472620960099</v>
      </c>
      <c r="U209" s="26">
        <v>30201.474078468302</v>
      </c>
      <c r="V209" s="26">
        <v>30280.363667084399</v>
      </c>
      <c r="W209" s="26">
        <v>30313.944746065499</v>
      </c>
      <c r="X209" s="26">
        <v>30127.989205170899</v>
      </c>
      <c r="Y209" s="26">
        <v>30372.567396209201</v>
      </c>
      <c r="Z209" s="26">
        <v>30667.250094381001</v>
      </c>
      <c r="AA209" s="26">
        <v>31088.5549520698</v>
      </c>
      <c r="AB209" s="26">
        <v>31568.2558025414</v>
      </c>
      <c r="AC209" s="26">
        <v>32114.420580780301</v>
      </c>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row>
    <row r="210" spans="1:60" x14ac:dyDescent="0.25">
      <c r="A210" t="s">
        <v>103</v>
      </c>
      <c r="B210" s="2" t="s">
        <v>198</v>
      </c>
      <c r="C210" s="2" t="s">
        <v>159</v>
      </c>
      <c r="D210" s="26">
        <v>27546.952846100699</v>
      </c>
      <c r="E210" s="26">
        <v>28116.974449481299</v>
      </c>
      <c r="F210" s="26">
        <v>28907.626589570598</v>
      </c>
      <c r="G210" s="26">
        <v>29441.663731289002</v>
      </c>
      <c r="H210" s="26">
        <v>29254.852644242099</v>
      </c>
      <c r="I210" s="26">
        <v>28480.976247252001</v>
      </c>
      <c r="J210" s="26">
        <v>27896.883579695099</v>
      </c>
      <c r="K210" s="26">
        <v>27458.9357855452</v>
      </c>
      <c r="L210" s="26">
        <v>27490.3504769149</v>
      </c>
      <c r="M210" s="26">
        <v>27876.790274630501</v>
      </c>
      <c r="N210" s="26">
        <v>28576.814830048701</v>
      </c>
      <c r="O210" s="26">
        <v>29626.490580195601</v>
      </c>
      <c r="P210" s="26">
        <v>30811.802230485398</v>
      </c>
      <c r="Q210" s="26">
        <v>31691.912841535799</v>
      </c>
      <c r="R210" s="26">
        <v>32548.163784567401</v>
      </c>
      <c r="S210" s="26">
        <v>33062.724501464698</v>
      </c>
      <c r="T210" s="26">
        <v>33424.650968476097</v>
      </c>
      <c r="U210" s="26">
        <v>33787.734820461897</v>
      </c>
      <c r="V210" s="26">
        <v>34103.936897196698</v>
      </c>
      <c r="W210" s="26">
        <v>34319.599182077603</v>
      </c>
      <c r="X210" s="26">
        <v>34764.0193135273</v>
      </c>
      <c r="Y210" s="26">
        <v>34631.765186969104</v>
      </c>
      <c r="Z210" s="26">
        <v>34638.134695712397</v>
      </c>
      <c r="AA210" s="26">
        <v>34726.6831195532</v>
      </c>
      <c r="AB210" s="26">
        <v>34773.283101294401</v>
      </c>
      <c r="AC210" s="26">
        <v>34630.966114028197</v>
      </c>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row>
    <row r="211" spans="1:60" x14ac:dyDescent="0.25">
      <c r="A211" t="s">
        <v>103</v>
      </c>
      <c r="B211" s="2" t="s">
        <v>198</v>
      </c>
      <c r="C211" s="2" t="s">
        <v>160</v>
      </c>
      <c r="D211" s="26">
        <v>24817.112705560099</v>
      </c>
      <c r="E211" s="26">
        <v>25784.773305021801</v>
      </c>
      <c r="F211" s="26">
        <v>26561.0114753204</v>
      </c>
      <c r="G211" s="26">
        <v>27390.500027780101</v>
      </c>
      <c r="H211" s="26">
        <v>27933.678609832201</v>
      </c>
      <c r="I211" s="26">
        <v>28112.975889592901</v>
      </c>
      <c r="J211" s="26">
        <v>28073.8367509089</v>
      </c>
      <c r="K211" s="26">
        <v>28065.6258820925</v>
      </c>
      <c r="L211" s="26">
        <v>28112.194040943701</v>
      </c>
      <c r="M211" s="26">
        <v>28242.179614333101</v>
      </c>
      <c r="N211" s="26">
        <v>28309.7554421647</v>
      </c>
      <c r="O211" s="26">
        <v>28436.0896945733</v>
      </c>
      <c r="P211" s="26">
        <v>28595.2626153237</v>
      </c>
      <c r="Q211" s="26">
        <v>28965.974857188899</v>
      </c>
      <c r="R211" s="26">
        <v>29439.064923812301</v>
      </c>
      <c r="S211" s="26">
        <v>30142.395922833799</v>
      </c>
      <c r="T211" s="26">
        <v>31130.645962190199</v>
      </c>
      <c r="U211" s="26">
        <v>32186.934065795002</v>
      </c>
      <c r="V211" s="26">
        <v>33010.4104965406</v>
      </c>
      <c r="W211" s="26">
        <v>33790.413027944101</v>
      </c>
      <c r="X211" s="26">
        <v>34301.236769074501</v>
      </c>
      <c r="Y211" s="26">
        <v>34674.303208516401</v>
      </c>
      <c r="Z211" s="26">
        <v>35026.331791064396</v>
      </c>
      <c r="AA211" s="26">
        <v>35325.510519273499</v>
      </c>
      <c r="AB211" s="26">
        <v>35543.688875401996</v>
      </c>
      <c r="AC211" s="26">
        <v>35921.6398270727</v>
      </c>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row>
    <row r="212" spans="1:60" x14ac:dyDescent="0.25">
      <c r="A212" t="s">
        <v>103</v>
      </c>
      <c r="B212" s="2" t="s">
        <v>198</v>
      </c>
      <c r="C212" s="2" t="s">
        <v>161</v>
      </c>
      <c r="D212" s="26">
        <v>23877.7182318331</v>
      </c>
      <c r="E212" s="26">
        <v>24506.264579626</v>
      </c>
      <c r="F212" s="26">
        <v>24791.2388059722</v>
      </c>
      <c r="G212" s="26">
        <v>25285.706237992701</v>
      </c>
      <c r="H212" s="26">
        <v>25755.5967608028</v>
      </c>
      <c r="I212" s="26">
        <v>26250.927892538199</v>
      </c>
      <c r="J212" s="26">
        <v>26668.345134172399</v>
      </c>
      <c r="K212" s="26">
        <v>27147.6580650984</v>
      </c>
      <c r="L212" s="26">
        <v>27614.026171674999</v>
      </c>
      <c r="M212" s="26">
        <v>28095.839158971899</v>
      </c>
      <c r="N212" s="26">
        <v>28550.1720592686</v>
      </c>
      <c r="O212" s="26">
        <v>28877.464341498398</v>
      </c>
      <c r="P212" s="26">
        <v>29171.612604506001</v>
      </c>
      <c r="Q212" s="26">
        <v>29433.780360363799</v>
      </c>
      <c r="R212" s="26">
        <v>29670.317873658601</v>
      </c>
      <c r="S212" s="26">
        <v>29877.4879324836</v>
      </c>
      <c r="T212" s="26">
        <v>30093.862749917102</v>
      </c>
      <c r="U212" s="26">
        <v>30356.249533778398</v>
      </c>
      <c r="V212" s="26">
        <v>30753.096833281899</v>
      </c>
      <c r="W212" s="26">
        <v>31216.064529580901</v>
      </c>
      <c r="X212" s="26">
        <v>31865.070945011001</v>
      </c>
      <c r="Y212" s="26">
        <v>32772.005014165203</v>
      </c>
      <c r="Z212" s="26">
        <v>33726.603563101598</v>
      </c>
      <c r="AA212" s="26">
        <v>34501.3074590139</v>
      </c>
      <c r="AB212" s="26">
        <v>35226.172429093996</v>
      </c>
      <c r="AC212" s="26">
        <v>35726.754123265302</v>
      </c>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row>
    <row r="213" spans="1:60" x14ac:dyDescent="0.25">
      <c r="A213" t="s">
        <v>103</v>
      </c>
      <c r="B213" s="2" t="s">
        <v>198</v>
      </c>
      <c r="C213" s="2" t="s">
        <v>162</v>
      </c>
      <c r="D213" s="26">
        <v>23079.7401613783</v>
      </c>
      <c r="E213" s="26">
        <v>23516.974611460399</v>
      </c>
      <c r="F213" s="26">
        <v>24180.3640466547</v>
      </c>
      <c r="G213" s="26">
        <v>24756.021980133501</v>
      </c>
      <c r="H213" s="26">
        <v>25382.005109715701</v>
      </c>
      <c r="I213" s="26">
        <v>25719.873256918901</v>
      </c>
      <c r="J213" s="26">
        <v>26139.8796325966</v>
      </c>
      <c r="K213" s="26">
        <v>26358.064019694499</v>
      </c>
      <c r="L213" s="26">
        <v>26832.0074455633</v>
      </c>
      <c r="M213" s="26">
        <v>27406.147166414299</v>
      </c>
      <c r="N213" s="26">
        <v>28061.698620983701</v>
      </c>
      <c r="O213" s="26">
        <v>28650.811644441099</v>
      </c>
      <c r="P213" s="26">
        <v>29230.773867515702</v>
      </c>
      <c r="Q213" s="26">
        <v>29765.381016919098</v>
      </c>
      <c r="R213" s="26">
        <v>30223.844955466899</v>
      </c>
      <c r="S213" s="26">
        <v>30642.321428355099</v>
      </c>
      <c r="T213" s="26">
        <v>30975.641403522401</v>
      </c>
      <c r="U213" s="26">
        <v>31268.153513276298</v>
      </c>
      <c r="V213" s="26">
        <v>31521.444624365002</v>
      </c>
      <c r="W213" s="26">
        <v>31768.629237492001</v>
      </c>
      <c r="X213" s="26">
        <v>32011.157830477801</v>
      </c>
      <c r="Y213" s="26">
        <v>32249.2575150415</v>
      </c>
      <c r="Z213" s="26">
        <v>32549.234847315402</v>
      </c>
      <c r="AA213" s="26">
        <v>32957.626179161503</v>
      </c>
      <c r="AB213" s="26">
        <v>33415.611054992602</v>
      </c>
      <c r="AC213" s="26">
        <v>34044.013888686699</v>
      </c>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row>
    <row r="214" spans="1:60" x14ac:dyDescent="0.25">
      <c r="A214" t="s">
        <v>103</v>
      </c>
      <c r="B214" s="2" t="s">
        <v>198</v>
      </c>
      <c r="C214" s="2" t="s">
        <v>163</v>
      </c>
      <c r="D214" s="26">
        <v>25370.276574333398</v>
      </c>
      <c r="E214" s="26">
        <v>24795.720820198199</v>
      </c>
      <c r="F214" s="26">
        <v>24425.6151084593</v>
      </c>
      <c r="G214" s="26">
        <v>24108.918303600502</v>
      </c>
      <c r="H214" s="26">
        <v>24268.243716666901</v>
      </c>
      <c r="I214" s="26">
        <v>24592.048006194302</v>
      </c>
      <c r="J214" s="26">
        <v>24959.413061742001</v>
      </c>
      <c r="K214" s="26">
        <v>25577.033918143399</v>
      </c>
      <c r="L214" s="26">
        <v>26209.8069999734</v>
      </c>
      <c r="M214" s="26">
        <v>26898.994716047098</v>
      </c>
      <c r="N214" s="26">
        <v>27425.507215127702</v>
      </c>
      <c r="O214" s="26">
        <v>27967.3692696588</v>
      </c>
      <c r="P214" s="26">
        <v>28315.4923416075</v>
      </c>
      <c r="Q214" s="26">
        <v>28854.731942608501</v>
      </c>
      <c r="R214" s="26">
        <v>29457.1648206848</v>
      </c>
      <c r="S214" s="26">
        <v>30093.531716745601</v>
      </c>
      <c r="T214" s="26">
        <v>30669.7435229037</v>
      </c>
      <c r="U214" s="26">
        <v>31214.082725285101</v>
      </c>
      <c r="V214" s="26">
        <v>31714.067060371999</v>
      </c>
      <c r="W214" s="26">
        <v>32134.071537536001</v>
      </c>
      <c r="X214" s="26">
        <v>32512.202413197399</v>
      </c>
      <c r="Y214" s="26">
        <v>32828.198962114599</v>
      </c>
      <c r="Z214" s="26">
        <v>33105.090931671897</v>
      </c>
      <c r="AA214" s="26">
        <v>33347.019304694397</v>
      </c>
      <c r="AB214" s="26">
        <v>33596.123295637699</v>
      </c>
      <c r="AC214" s="26">
        <v>33856.798392051402</v>
      </c>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row>
    <row r="215" spans="1:60" x14ac:dyDescent="0.25">
      <c r="A215" t="s">
        <v>103</v>
      </c>
      <c r="B215" s="2" t="s">
        <v>198</v>
      </c>
      <c r="C215" s="2" t="s">
        <v>164</v>
      </c>
      <c r="D215" s="26">
        <v>24968.735396553198</v>
      </c>
      <c r="E215" s="26">
        <v>25853.741073232799</v>
      </c>
      <c r="F215" s="26">
        <v>26614.142162553399</v>
      </c>
      <c r="G215" s="26">
        <v>26841.5839570424</v>
      </c>
      <c r="H215" s="26">
        <v>26883.109140213601</v>
      </c>
      <c r="I215" s="26">
        <v>26289.626225421802</v>
      </c>
      <c r="J215" s="26">
        <v>25678.557586436498</v>
      </c>
      <c r="K215" s="26">
        <v>25281.242501281002</v>
      </c>
      <c r="L215" s="26">
        <v>25040.138697381099</v>
      </c>
      <c r="M215" s="26">
        <v>25193.382416337601</v>
      </c>
      <c r="N215" s="26">
        <v>25650.310323277899</v>
      </c>
      <c r="O215" s="26">
        <v>26180.4199975105</v>
      </c>
      <c r="P215" s="26">
        <v>26918.962935632801</v>
      </c>
      <c r="Q215" s="26">
        <v>27653.3740750748</v>
      </c>
      <c r="R215" s="26">
        <v>28387.7623029512</v>
      </c>
      <c r="S215" s="26">
        <v>28961.754466592902</v>
      </c>
      <c r="T215" s="26">
        <v>29513.610417470401</v>
      </c>
      <c r="U215" s="26">
        <v>29886.476277661601</v>
      </c>
      <c r="V215" s="26">
        <v>30419.978131120901</v>
      </c>
      <c r="W215" s="26">
        <v>31020.599091590098</v>
      </c>
      <c r="X215" s="26">
        <v>31627.506947043999</v>
      </c>
      <c r="Y215" s="26">
        <v>32177.837685362199</v>
      </c>
      <c r="Z215" s="26">
        <v>32688.348782433601</v>
      </c>
      <c r="AA215" s="26">
        <v>33161.417892392201</v>
      </c>
      <c r="AB215" s="26">
        <v>33553.519233837003</v>
      </c>
      <c r="AC215" s="26">
        <v>33903.057457831099</v>
      </c>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row>
    <row r="216" spans="1:60" x14ac:dyDescent="0.25">
      <c r="A216" t="s">
        <v>103</v>
      </c>
      <c r="B216" s="2" t="s">
        <v>198</v>
      </c>
      <c r="C216" s="2" t="s">
        <v>165</v>
      </c>
      <c r="D216" s="26">
        <v>26478.779455500899</v>
      </c>
      <c r="E216" s="26">
        <v>25761.679938325</v>
      </c>
      <c r="F216" s="26">
        <v>24967.787325232599</v>
      </c>
      <c r="G216" s="26">
        <v>24662.181524027699</v>
      </c>
      <c r="H216" s="26">
        <v>24903.5527988535</v>
      </c>
      <c r="I216" s="26">
        <v>25343.034657353699</v>
      </c>
      <c r="J216" s="26">
        <v>26111.1060516201</v>
      </c>
      <c r="K216" s="26">
        <v>26880.060922872799</v>
      </c>
      <c r="L216" s="26">
        <v>27217.933126173801</v>
      </c>
      <c r="M216" s="26">
        <v>27261.324631819301</v>
      </c>
      <c r="N216" s="26">
        <v>26789.746837165199</v>
      </c>
      <c r="O216" s="26">
        <v>26273.3842391133</v>
      </c>
      <c r="P216" s="26">
        <v>25960.9668505429</v>
      </c>
      <c r="Q216" s="26">
        <v>25809.257894772101</v>
      </c>
      <c r="R216" s="26">
        <v>26010.905568088299</v>
      </c>
      <c r="S216" s="26">
        <v>26512.017778459402</v>
      </c>
      <c r="T216" s="26">
        <v>27102.994107205501</v>
      </c>
      <c r="U216" s="26">
        <v>27884.543224106899</v>
      </c>
      <c r="V216" s="26">
        <v>28653.721110287599</v>
      </c>
      <c r="W216" s="26">
        <v>29404.2780147622</v>
      </c>
      <c r="X216" s="26">
        <v>29995.720855985001</v>
      </c>
      <c r="Y216" s="26">
        <v>30542.945683026599</v>
      </c>
      <c r="Z216" s="26">
        <v>30923.981035831701</v>
      </c>
      <c r="AA216" s="26">
        <v>31447.465125233601</v>
      </c>
      <c r="AB216" s="26">
        <v>32041.322827414799</v>
      </c>
      <c r="AC216" s="26">
        <v>32624.264061979899</v>
      </c>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row>
    <row r="217" spans="1:60" x14ac:dyDescent="0.25">
      <c r="A217" t="s">
        <v>103</v>
      </c>
      <c r="B217" s="2" t="s">
        <v>198</v>
      </c>
      <c r="C217" s="2" t="s">
        <v>166</v>
      </c>
      <c r="D217" s="26">
        <v>26915.084254447</v>
      </c>
      <c r="E217" s="26">
        <v>27365.7570430532</v>
      </c>
      <c r="F217" s="26">
        <v>27688.192023233802</v>
      </c>
      <c r="G217" s="26">
        <v>27748.656438440201</v>
      </c>
      <c r="H217" s="26">
        <v>27437.856032481399</v>
      </c>
      <c r="I217" s="26">
        <v>26915.324705729901</v>
      </c>
      <c r="J217" s="26">
        <v>26216.993732471699</v>
      </c>
      <c r="K217" s="26">
        <v>25424.795743589599</v>
      </c>
      <c r="L217" s="26">
        <v>25145.866506503698</v>
      </c>
      <c r="M217" s="26">
        <v>25351.9554990664</v>
      </c>
      <c r="N217" s="26">
        <v>25895.3418589137</v>
      </c>
      <c r="O217" s="26">
        <v>26722.2400416647</v>
      </c>
      <c r="P217" s="26">
        <v>27511.1540189187</v>
      </c>
      <c r="Q217" s="26">
        <v>27876.032313631102</v>
      </c>
      <c r="R217" s="26">
        <v>27952.358853601199</v>
      </c>
      <c r="S217" s="26">
        <v>27525.101808373001</v>
      </c>
      <c r="T217" s="26">
        <v>27049.257135105599</v>
      </c>
      <c r="U217" s="26">
        <v>26778.709411392501</v>
      </c>
      <c r="V217" s="26">
        <v>26674.222985081102</v>
      </c>
      <c r="W217" s="26">
        <v>26910.101758667599</v>
      </c>
      <c r="X217" s="26">
        <v>27440.3580665146</v>
      </c>
      <c r="Y217" s="26">
        <v>28075.3101593955</v>
      </c>
      <c r="Z217" s="26">
        <v>28891.737390792801</v>
      </c>
      <c r="AA217" s="26">
        <v>29691.935422575902</v>
      </c>
      <c r="AB217" s="26">
        <v>30460.5782346573</v>
      </c>
      <c r="AC217" s="26">
        <v>31070.953924209101</v>
      </c>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row>
    <row r="218" spans="1:60" x14ac:dyDescent="0.25">
      <c r="A218" t="s">
        <v>103</v>
      </c>
      <c r="B218" s="2" t="s">
        <v>198</v>
      </c>
      <c r="C218" s="2" t="s">
        <v>167</v>
      </c>
      <c r="D218" s="26">
        <v>24702.060689780301</v>
      </c>
      <c r="E218" s="26">
        <v>25317.2667746671</v>
      </c>
      <c r="F218" s="26">
        <v>25775.435316116102</v>
      </c>
      <c r="G218" s="26">
        <v>26334.613597736599</v>
      </c>
      <c r="H218" s="26">
        <v>27063.527356822098</v>
      </c>
      <c r="I218" s="26">
        <v>27577.817048090499</v>
      </c>
      <c r="J218" s="26">
        <v>27962.679398271601</v>
      </c>
      <c r="K218" s="26">
        <v>28196.036787154801</v>
      </c>
      <c r="L218" s="26">
        <v>28206.740092788201</v>
      </c>
      <c r="M218" s="26">
        <v>27793.607260761699</v>
      </c>
      <c r="N218" s="26">
        <v>27403.428674111899</v>
      </c>
      <c r="O218" s="26">
        <v>26845.016080854799</v>
      </c>
      <c r="P218" s="26">
        <v>26189.1996055747</v>
      </c>
      <c r="Q218" s="26">
        <v>26004.447676293999</v>
      </c>
      <c r="R218" s="26">
        <v>26266.747294660599</v>
      </c>
      <c r="S218" s="26">
        <v>26873.9044703318</v>
      </c>
      <c r="T218" s="26">
        <v>27727.5456082645</v>
      </c>
      <c r="U218" s="26">
        <v>28509.8383365355</v>
      </c>
      <c r="V218" s="26">
        <v>28881.047976355501</v>
      </c>
      <c r="W218" s="26">
        <v>28974.706471352001</v>
      </c>
      <c r="X218" s="26">
        <v>28571.925065171799</v>
      </c>
      <c r="Y218" s="26">
        <v>28123.480491488299</v>
      </c>
      <c r="Z218" s="26">
        <v>27885.346609326101</v>
      </c>
      <c r="AA218" s="26">
        <v>27820.526527227699</v>
      </c>
      <c r="AB218" s="26">
        <v>28091.737027545099</v>
      </c>
      <c r="AC218" s="26">
        <v>28655.2087432017</v>
      </c>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row>
    <row r="219" spans="1:60" x14ac:dyDescent="0.25">
      <c r="A219" t="s">
        <v>103</v>
      </c>
      <c r="B219" s="2" t="s">
        <v>198</v>
      </c>
      <c r="C219" s="2" t="s">
        <v>168</v>
      </c>
      <c r="D219" s="26">
        <v>23749.202433682101</v>
      </c>
      <c r="E219" s="26">
        <v>23484.166903789101</v>
      </c>
      <c r="F219" s="26">
        <v>23625.959660999699</v>
      </c>
      <c r="G219" s="26">
        <v>24010.7104198778</v>
      </c>
      <c r="H219" s="26">
        <v>24456.184203054399</v>
      </c>
      <c r="I219" s="26">
        <v>24939.1096251532</v>
      </c>
      <c r="J219" s="26">
        <v>25288.0341523116</v>
      </c>
      <c r="K219" s="26">
        <v>25908.632087815298</v>
      </c>
      <c r="L219" s="26">
        <v>26484.199392513801</v>
      </c>
      <c r="M219" s="26">
        <v>27088.745288230901</v>
      </c>
      <c r="N219" s="26">
        <v>27680.184688948098</v>
      </c>
      <c r="O219" s="26">
        <v>28155.199298972599</v>
      </c>
      <c r="P219" s="26">
        <v>28490.408816876799</v>
      </c>
      <c r="Q219" s="26">
        <v>28601.309654152799</v>
      </c>
      <c r="R219" s="26">
        <v>28276.041361912801</v>
      </c>
      <c r="S219" s="26">
        <v>27951.522618257</v>
      </c>
      <c r="T219" s="26">
        <v>27470.4339138373</v>
      </c>
      <c r="U219" s="26">
        <v>26906.2755436179</v>
      </c>
      <c r="V219" s="26">
        <v>26786.701213732002</v>
      </c>
      <c r="W219" s="26">
        <v>27096.353693327801</v>
      </c>
      <c r="X219" s="26">
        <v>27760.330272149899</v>
      </c>
      <c r="Y219" s="26">
        <v>28636.855011162501</v>
      </c>
      <c r="Z219" s="26">
        <v>29410.747026520701</v>
      </c>
      <c r="AA219" s="26">
        <v>29786.867476267202</v>
      </c>
      <c r="AB219" s="26">
        <v>29890.842060444302</v>
      </c>
      <c r="AC219" s="26">
        <v>29508.469680565398</v>
      </c>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row>
    <row r="220" spans="1:60" x14ac:dyDescent="0.25">
      <c r="A220" t="s">
        <v>103</v>
      </c>
      <c r="B220" s="2" t="s">
        <v>198</v>
      </c>
      <c r="C220" s="2" t="s">
        <v>169</v>
      </c>
      <c r="D220" s="26">
        <v>18923.272691430499</v>
      </c>
      <c r="E220" s="26">
        <v>20204.159669564098</v>
      </c>
      <c r="F220" s="26">
        <v>21098.5244176099</v>
      </c>
      <c r="G220" s="26">
        <v>21512.0841643319</v>
      </c>
      <c r="H220" s="26">
        <v>22051.847671508302</v>
      </c>
      <c r="I220" s="26">
        <v>22652.620842416301</v>
      </c>
      <c r="J220" s="26">
        <v>22756.409458603899</v>
      </c>
      <c r="K220" s="26">
        <v>22903.9758961876</v>
      </c>
      <c r="L220" s="26">
        <v>23342.234285405499</v>
      </c>
      <c r="M220" s="26">
        <v>23768.316225776001</v>
      </c>
      <c r="N220" s="26">
        <v>24289.512878227601</v>
      </c>
      <c r="O220" s="26">
        <v>24712.147483129898</v>
      </c>
      <c r="P220" s="26">
        <v>25359.858675710399</v>
      </c>
      <c r="Q220" s="26">
        <v>25968.320109856999</v>
      </c>
      <c r="R220" s="26">
        <v>26609.270509733899</v>
      </c>
      <c r="S220" s="26">
        <v>27236.5351232836</v>
      </c>
      <c r="T220" s="26">
        <v>27759.6130069053</v>
      </c>
      <c r="U220" s="26">
        <v>28153.527252776501</v>
      </c>
      <c r="V220" s="26">
        <v>28326.676578188999</v>
      </c>
      <c r="W220" s="26">
        <v>28071.281201206599</v>
      </c>
      <c r="X220" s="26">
        <v>27803.3170780326</v>
      </c>
      <c r="Y220" s="26">
        <v>27393.579734760398</v>
      </c>
      <c r="Z220" s="26">
        <v>26920.320450980798</v>
      </c>
      <c r="AA220" s="26">
        <v>26865.475415589699</v>
      </c>
      <c r="AB220" s="26">
        <v>27216.756817664798</v>
      </c>
      <c r="AC220" s="26">
        <v>27925.999780115599</v>
      </c>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row>
    <row r="221" spans="1:60" x14ac:dyDescent="0.25">
      <c r="A221" t="s">
        <v>103</v>
      </c>
      <c r="B221" s="2" t="s">
        <v>198</v>
      </c>
      <c r="C221" s="2" t="s">
        <v>170</v>
      </c>
      <c r="D221" s="26">
        <v>14514.194651289499</v>
      </c>
      <c r="E221" s="26">
        <v>14794.281313755901</v>
      </c>
      <c r="F221" s="26">
        <v>15024.2176994862</v>
      </c>
      <c r="G221" s="26">
        <v>15692.3237675281</v>
      </c>
      <c r="H221" s="26">
        <v>16396.198638981201</v>
      </c>
      <c r="I221" s="26">
        <v>17031.8193916155</v>
      </c>
      <c r="J221" s="26">
        <v>18304.45141148</v>
      </c>
      <c r="K221" s="26">
        <v>19325.960026317702</v>
      </c>
      <c r="L221" s="26">
        <v>19866.442512074798</v>
      </c>
      <c r="M221" s="26">
        <v>20361.329805411598</v>
      </c>
      <c r="N221" s="26">
        <v>20979.374460240499</v>
      </c>
      <c r="O221" s="26">
        <v>21130.452545634998</v>
      </c>
      <c r="P221" s="26">
        <v>21344.837371414498</v>
      </c>
      <c r="Q221" s="26">
        <v>21811.648896867799</v>
      </c>
      <c r="R221" s="26">
        <v>22269.336891697702</v>
      </c>
      <c r="S221" s="26">
        <v>22806.266883231001</v>
      </c>
      <c r="T221" s="26">
        <v>23265.8199064117</v>
      </c>
      <c r="U221" s="26">
        <v>23916.379840278401</v>
      </c>
      <c r="V221" s="26">
        <v>24532.436053543799</v>
      </c>
      <c r="W221" s="26">
        <v>25188.860984966901</v>
      </c>
      <c r="X221" s="26">
        <v>25831.682552524999</v>
      </c>
      <c r="Y221" s="26">
        <v>26380.9375655974</v>
      </c>
      <c r="Z221" s="26">
        <v>26814.2157736484</v>
      </c>
      <c r="AA221" s="26">
        <v>27038.7610829064</v>
      </c>
      <c r="AB221" s="26">
        <v>26853.292786959599</v>
      </c>
      <c r="AC221" s="26">
        <v>26649.963938581801</v>
      </c>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row>
    <row r="222" spans="1:60" x14ac:dyDescent="0.25">
      <c r="A222" t="s">
        <v>103</v>
      </c>
      <c r="B222" s="2" t="s">
        <v>198</v>
      </c>
      <c r="C222" s="2" t="s">
        <v>171</v>
      </c>
      <c r="D222" s="26">
        <v>10360.903499264599</v>
      </c>
      <c r="E222" s="26">
        <v>10605.3839861489</v>
      </c>
      <c r="F222" s="26">
        <v>11001.3051425181</v>
      </c>
      <c r="G222" s="26">
        <v>11135.979354617901</v>
      </c>
      <c r="H222" s="26">
        <v>11528.839280566801</v>
      </c>
      <c r="I222" s="26">
        <v>11788.259465552101</v>
      </c>
      <c r="J222" s="26">
        <v>12162.10904082</v>
      </c>
      <c r="K222" s="26">
        <v>12544.225237031</v>
      </c>
      <c r="L222" s="26">
        <v>13268.811489465499</v>
      </c>
      <c r="M222" s="26">
        <v>13989.7938715821</v>
      </c>
      <c r="N222" s="26">
        <v>14589.806785660599</v>
      </c>
      <c r="O222" s="26">
        <v>15748.480579434499</v>
      </c>
      <c r="P222" s="26">
        <v>16674.582323795599</v>
      </c>
      <c r="Q222" s="26">
        <v>17192.318772459999</v>
      </c>
      <c r="R222" s="26">
        <v>17666.805379764701</v>
      </c>
      <c r="S222" s="26">
        <v>18239.3722929207</v>
      </c>
      <c r="T222" s="26">
        <v>18439.291994995001</v>
      </c>
      <c r="U222" s="26">
        <v>18705.321004362901</v>
      </c>
      <c r="V222" s="26">
        <v>19176.172472559701</v>
      </c>
      <c r="W222" s="26">
        <v>19640.074485699399</v>
      </c>
      <c r="X222" s="26">
        <v>20169.677394756702</v>
      </c>
      <c r="Y222" s="26">
        <v>20645.148059467399</v>
      </c>
      <c r="Z222" s="26">
        <v>21276.079133535099</v>
      </c>
      <c r="AA222" s="26">
        <v>21876.113980732702</v>
      </c>
      <c r="AB222" s="26">
        <v>22518.377899069601</v>
      </c>
      <c r="AC222" s="26">
        <v>23151.234733965499</v>
      </c>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row>
    <row r="223" spans="1:60" x14ac:dyDescent="0.25">
      <c r="A223" t="s">
        <v>103</v>
      </c>
      <c r="B223" s="2" t="s">
        <v>198</v>
      </c>
      <c r="C223" s="2" t="s">
        <v>172</v>
      </c>
      <c r="D223" s="26">
        <v>10331.798389633201</v>
      </c>
      <c r="E223" s="26">
        <v>10616.8818519905</v>
      </c>
      <c r="F223" s="26">
        <v>10785.6780016107</v>
      </c>
      <c r="G223" s="26">
        <v>11068.3302903686</v>
      </c>
      <c r="H223" s="26">
        <v>11235.7884843021</v>
      </c>
      <c r="I223" s="26">
        <v>11605.4348353553</v>
      </c>
      <c r="J223" s="26">
        <v>11956.3231619529</v>
      </c>
      <c r="K223" s="26">
        <v>12396.183484802999</v>
      </c>
      <c r="L223" s="26">
        <v>12768.5629187874</v>
      </c>
      <c r="M223" s="26">
        <v>13253.911296607999</v>
      </c>
      <c r="N223" s="26">
        <v>13720.475560217599</v>
      </c>
      <c r="O223" s="26">
        <v>14268.6789226847</v>
      </c>
      <c r="P223" s="26">
        <v>14869.5722258878</v>
      </c>
      <c r="Q223" s="26">
        <v>15662.717052386301</v>
      </c>
      <c r="R223" s="26">
        <v>16514.705834862401</v>
      </c>
      <c r="S223" s="26">
        <v>17247.976941529501</v>
      </c>
      <c r="T223" s="26">
        <v>18473.591880870299</v>
      </c>
      <c r="U223" s="26">
        <v>19525.211382930702</v>
      </c>
      <c r="V223" s="26">
        <v>20385.107155114099</v>
      </c>
      <c r="W223" s="26">
        <v>21246.1817725576</v>
      </c>
      <c r="X223" s="26">
        <v>22085.989437462202</v>
      </c>
      <c r="Y223" s="26">
        <v>23009.119579123399</v>
      </c>
      <c r="Z223" s="26">
        <v>23846.464204461499</v>
      </c>
      <c r="AA223" s="26">
        <v>24688.7301246143</v>
      </c>
      <c r="AB223" s="26">
        <v>25526.350874356001</v>
      </c>
      <c r="AC223" s="26">
        <v>26403.057556705098</v>
      </c>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row>
    <row r="224" spans="1:60" x14ac:dyDescent="0.25">
      <c r="A224" t="s">
        <v>102</v>
      </c>
      <c r="B224" s="2" t="s">
        <v>196</v>
      </c>
      <c r="C224" s="2" t="s">
        <v>155</v>
      </c>
      <c r="D224" s="26">
        <v>37025.073979566398</v>
      </c>
      <c r="E224" s="26">
        <v>36678.2151376697</v>
      </c>
      <c r="F224" s="26">
        <v>36272.789314944603</v>
      </c>
      <c r="G224" s="26">
        <v>35862.435315625196</v>
      </c>
      <c r="H224" s="26">
        <v>35829.023468948297</v>
      </c>
      <c r="I224" s="26">
        <v>35212.362512672698</v>
      </c>
      <c r="J224" s="26">
        <v>35242.7450178117</v>
      </c>
      <c r="K224" s="26">
        <v>35562.214675297902</v>
      </c>
      <c r="L224" s="26">
        <v>36073.8106470313</v>
      </c>
      <c r="M224" s="26">
        <v>36644.634587296103</v>
      </c>
      <c r="N224" s="26">
        <v>37280.841404831801</v>
      </c>
      <c r="O224" s="26">
        <v>38007.750661022503</v>
      </c>
      <c r="P224" s="26">
        <v>38340.198649473699</v>
      </c>
      <c r="Q224" s="26">
        <v>38482.0507910827</v>
      </c>
      <c r="R224" s="26">
        <v>38617.310848185902</v>
      </c>
      <c r="S224" s="26">
        <v>38810.362397303303</v>
      </c>
      <c r="T224" s="26">
        <v>39075.162349741498</v>
      </c>
      <c r="U224" s="26">
        <v>39440.299968473497</v>
      </c>
      <c r="V224" s="26">
        <v>39888.7473407773</v>
      </c>
      <c r="W224" s="26">
        <v>40396.531631539401</v>
      </c>
      <c r="X224" s="26">
        <v>40946.128857867901</v>
      </c>
      <c r="Y224" s="26">
        <v>41531.539895097099</v>
      </c>
      <c r="Z224" s="26">
        <v>42125.543861450802</v>
      </c>
      <c r="AA224" s="26">
        <v>42718.594843193903</v>
      </c>
      <c r="AB224" s="26">
        <v>43300.9045017854</v>
      </c>
      <c r="AC224" s="26">
        <v>43862.246701669297</v>
      </c>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row>
    <row r="225" spans="1:60" x14ac:dyDescent="0.25">
      <c r="A225" t="s">
        <v>102</v>
      </c>
      <c r="B225" s="2" t="s">
        <v>196</v>
      </c>
      <c r="C225" s="2" t="s">
        <v>156</v>
      </c>
      <c r="D225" s="26">
        <v>37051.940080021202</v>
      </c>
      <c r="E225" s="26">
        <v>37446.412605825797</v>
      </c>
      <c r="F225" s="26">
        <v>38013.178550243101</v>
      </c>
      <c r="G225" s="26">
        <v>38293.063868967402</v>
      </c>
      <c r="H225" s="26">
        <v>38610.570881573003</v>
      </c>
      <c r="I225" s="26">
        <v>39041.325615273599</v>
      </c>
      <c r="J225" s="26">
        <v>38699.876344944998</v>
      </c>
      <c r="K225" s="26">
        <v>38305.916379550603</v>
      </c>
      <c r="L225" s="26">
        <v>38154.147231342104</v>
      </c>
      <c r="M225" s="26">
        <v>38150.245315093503</v>
      </c>
      <c r="N225" s="26">
        <v>37659.268851776404</v>
      </c>
      <c r="O225" s="26">
        <v>37755.871471092003</v>
      </c>
      <c r="P225" s="26">
        <v>38143.013146160301</v>
      </c>
      <c r="Q225" s="26">
        <v>38677.221874430099</v>
      </c>
      <c r="R225" s="26">
        <v>39233.913643341199</v>
      </c>
      <c r="S225" s="26">
        <v>39871.632457763299</v>
      </c>
      <c r="T225" s="26">
        <v>40605.715314228997</v>
      </c>
      <c r="U225" s="26">
        <v>40946.738835722601</v>
      </c>
      <c r="V225" s="26">
        <v>41099.356200953</v>
      </c>
      <c r="W225" s="26">
        <v>41241.068742205804</v>
      </c>
      <c r="X225" s="26">
        <v>41441.984508173897</v>
      </c>
      <c r="Y225" s="26">
        <v>41713.416659159098</v>
      </c>
      <c r="Z225" s="26">
        <v>42084.100047574197</v>
      </c>
      <c r="AA225" s="26">
        <v>42536.463761937499</v>
      </c>
      <c r="AB225" s="26">
        <v>43047.245215709198</v>
      </c>
      <c r="AC225" s="26">
        <v>43599.455080821303</v>
      </c>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row>
    <row r="226" spans="1:60" x14ac:dyDescent="0.25">
      <c r="A226" t="s">
        <v>102</v>
      </c>
      <c r="B226" s="2" t="s">
        <v>196</v>
      </c>
      <c r="C226" s="2" t="s">
        <v>157</v>
      </c>
      <c r="D226" s="26">
        <v>34083.607052348401</v>
      </c>
      <c r="E226" s="26">
        <v>35141.261981778</v>
      </c>
      <c r="F226" s="26">
        <v>36039.980747597903</v>
      </c>
      <c r="G226" s="26">
        <v>36907.865795765698</v>
      </c>
      <c r="H226" s="26">
        <v>38058.8403531066</v>
      </c>
      <c r="I226" s="26">
        <v>38623.488872644702</v>
      </c>
      <c r="J226" s="26">
        <v>38920.565235744398</v>
      </c>
      <c r="K226" s="26">
        <v>39490.100110433203</v>
      </c>
      <c r="L226" s="26">
        <v>39870.710723459502</v>
      </c>
      <c r="M226" s="26">
        <v>40051.844332843801</v>
      </c>
      <c r="N226" s="26">
        <v>40626.324395635398</v>
      </c>
      <c r="O226" s="26">
        <v>40423.599378063896</v>
      </c>
      <c r="P226" s="26">
        <v>40128.551912176503</v>
      </c>
      <c r="Q226" s="26">
        <v>40017.556039669696</v>
      </c>
      <c r="R226" s="26">
        <v>39980.008395459103</v>
      </c>
      <c r="S226" s="26">
        <v>39473.944286912098</v>
      </c>
      <c r="T226" s="26">
        <v>39537.157432590197</v>
      </c>
      <c r="U226" s="26">
        <v>39913.469568351102</v>
      </c>
      <c r="V226" s="26">
        <v>40438.464404275299</v>
      </c>
      <c r="W226" s="26">
        <v>40991.756731497997</v>
      </c>
      <c r="X226" s="26">
        <v>41626.862373079101</v>
      </c>
      <c r="Y226" s="26">
        <v>42359.314697428097</v>
      </c>
      <c r="Z226" s="26">
        <v>42696.568869450799</v>
      </c>
      <c r="AA226" s="26">
        <v>42843.906263243203</v>
      </c>
      <c r="AB226" s="26">
        <v>42978.908129029704</v>
      </c>
      <c r="AC226" s="26">
        <v>43175.818124236299</v>
      </c>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row>
    <row r="227" spans="1:60" x14ac:dyDescent="0.25">
      <c r="A227" t="s">
        <v>102</v>
      </c>
      <c r="B227" s="2" t="s">
        <v>196</v>
      </c>
      <c r="C227" s="2" t="s">
        <v>158</v>
      </c>
      <c r="D227" s="26">
        <v>34212.176805925701</v>
      </c>
      <c r="E227" s="26">
        <v>34122.793401850802</v>
      </c>
      <c r="F227" s="26">
        <v>34259.000880639702</v>
      </c>
      <c r="G227" s="26">
        <v>33970.031439098399</v>
      </c>
      <c r="H227" s="26">
        <v>33919.077227514201</v>
      </c>
      <c r="I227" s="26">
        <v>34673.784698364703</v>
      </c>
      <c r="J227" s="26">
        <v>36077.665252442697</v>
      </c>
      <c r="K227" s="26">
        <v>37253.122992815901</v>
      </c>
      <c r="L227" s="26">
        <v>38506.394482350501</v>
      </c>
      <c r="M227" s="26">
        <v>39569.855187485402</v>
      </c>
      <c r="N227" s="26">
        <v>40220.305349549097</v>
      </c>
      <c r="O227" s="26">
        <v>40561.424525576796</v>
      </c>
      <c r="P227" s="26">
        <v>41094.367777276799</v>
      </c>
      <c r="Q227" s="26">
        <v>41454.4376901094</v>
      </c>
      <c r="R227" s="26">
        <v>41623.798470437403</v>
      </c>
      <c r="S227" s="26">
        <v>42169.907988120402</v>
      </c>
      <c r="T227" s="26">
        <v>41983.103208512097</v>
      </c>
      <c r="U227" s="26">
        <v>41709.429826998501</v>
      </c>
      <c r="V227" s="26">
        <v>41607.0223290262</v>
      </c>
      <c r="W227" s="26">
        <v>41555.0117185688</v>
      </c>
      <c r="X227" s="26">
        <v>41054.816650663699</v>
      </c>
      <c r="Y227" s="26">
        <v>41089.3067195197</v>
      </c>
      <c r="Z227" s="26">
        <v>41448.978777897399</v>
      </c>
      <c r="AA227" s="26">
        <v>41946.724098969302</v>
      </c>
      <c r="AB227" s="26">
        <v>42475.535055675799</v>
      </c>
      <c r="AC227" s="26">
        <v>43092.429174702098</v>
      </c>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row>
    <row r="228" spans="1:60" x14ac:dyDescent="0.25">
      <c r="A228" t="s">
        <v>102</v>
      </c>
      <c r="B228" s="2" t="s">
        <v>196</v>
      </c>
      <c r="C228" s="2" t="s">
        <v>159</v>
      </c>
      <c r="D228" s="26">
        <v>37744.849408683302</v>
      </c>
      <c r="E228" s="26">
        <v>37816.209430785399</v>
      </c>
      <c r="F228" s="26">
        <v>38121.9529970562</v>
      </c>
      <c r="G228" s="26">
        <v>38149.838864964797</v>
      </c>
      <c r="H228" s="26">
        <v>37593.934309298696</v>
      </c>
      <c r="I228" s="26">
        <v>37328.567348338598</v>
      </c>
      <c r="J228" s="26">
        <v>36932.809337666498</v>
      </c>
      <c r="K228" s="26">
        <v>36761.356075883399</v>
      </c>
      <c r="L228" s="26">
        <v>36812.159568588198</v>
      </c>
      <c r="M228" s="26">
        <v>37484.343265055002</v>
      </c>
      <c r="N228" s="26">
        <v>38544.047508791897</v>
      </c>
      <c r="O228" s="26">
        <v>40132.7285714791</v>
      </c>
      <c r="P228" s="26">
        <v>41509.545147983998</v>
      </c>
      <c r="Q228" s="26">
        <v>42803.621744863398</v>
      </c>
      <c r="R228" s="26">
        <v>43869.639885078097</v>
      </c>
      <c r="S228" s="26">
        <v>44563.7900804085</v>
      </c>
      <c r="T228" s="26">
        <v>44955.6936351603</v>
      </c>
      <c r="U228" s="26">
        <v>45462.059297091102</v>
      </c>
      <c r="V228" s="26">
        <v>45807.764812777801</v>
      </c>
      <c r="W228" s="26">
        <v>45997.579012017697</v>
      </c>
      <c r="X228" s="26">
        <v>46540.672206670999</v>
      </c>
      <c r="Y228" s="26">
        <v>46393.565642734196</v>
      </c>
      <c r="Z228" s="26">
        <v>46173.967145126102</v>
      </c>
      <c r="AA228" s="26">
        <v>46107.638329833098</v>
      </c>
      <c r="AB228" s="26">
        <v>46070.975231689503</v>
      </c>
      <c r="AC228" s="26">
        <v>45649.495980277301</v>
      </c>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row>
    <row r="229" spans="1:60" x14ac:dyDescent="0.25">
      <c r="A229" t="s">
        <v>102</v>
      </c>
      <c r="B229" s="2" t="s">
        <v>196</v>
      </c>
      <c r="C229" s="2" t="s">
        <v>160</v>
      </c>
      <c r="D229" s="26">
        <v>37467.1572622526</v>
      </c>
      <c r="E229" s="26">
        <v>38182.832974629302</v>
      </c>
      <c r="F229" s="26">
        <v>38784.537715999002</v>
      </c>
      <c r="G229" s="26">
        <v>39614.783258451404</v>
      </c>
      <c r="H229" s="26">
        <v>40302.620525944003</v>
      </c>
      <c r="I229" s="26">
        <v>39846.663422784099</v>
      </c>
      <c r="J229" s="26">
        <v>39606.522464077403</v>
      </c>
      <c r="K229" s="26">
        <v>39715.856745077297</v>
      </c>
      <c r="L229" s="26">
        <v>39601.721733917497</v>
      </c>
      <c r="M229" s="26">
        <v>39573.276654567599</v>
      </c>
      <c r="N229" s="26">
        <v>39838.428163618002</v>
      </c>
      <c r="O229" s="26">
        <v>39981.740472711899</v>
      </c>
      <c r="P229" s="26">
        <v>40268.3682735658</v>
      </c>
      <c r="Q229" s="26">
        <v>40667.262684520501</v>
      </c>
      <c r="R229" s="26">
        <v>41372.609241084203</v>
      </c>
      <c r="S229" s="26">
        <v>42417.889426789399</v>
      </c>
      <c r="T229" s="26">
        <v>43925.361705522802</v>
      </c>
      <c r="U229" s="26">
        <v>45288.929464583198</v>
      </c>
      <c r="V229" s="26">
        <v>46528.8410166994</v>
      </c>
      <c r="W229" s="26">
        <v>47579.433935299203</v>
      </c>
      <c r="X229" s="26">
        <v>48287.069972229001</v>
      </c>
      <c r="Y229" s="26">
        <v>48730.195828264899</v>
      </c>
      <c r="Z229" s="26">
        <v>49229.237611640303</v>
      </c>
      <c r="AA229" s="26">
        <v>49593.0406538393</v>
      </c>
      <c r="AB229" s="26">
        <v>49830.219630736101</v>
      </c>
      <c r="AC229" s="26">
        <v>50350.566664498903</v>
      </c>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row>
    <row r="230" spans="1:60" x14ac:dyDescent="0.25">
      <c r="A230" t="s">
        <v>102</v>
      </c>
      <c r="B230" s="2" t="s">
        <v>196</v>
      </c>
      <c r="C230" s="2" t="s">
        <v>161</v>
      </c>
      <c r="D230" s="26">
        <v>36329.497644754898</v>
      </c>
      <c r="E230" s="26">
        <v>36897.0633967006</v>
      </c>
      <c r="F230" s="26">
        <v>37593.605749575203</v>
      </c>
      <c r="G230" s="26">
        <v>38283.918238093996</v>
      </c>
      <c r="H230" s="26">
        <v>39015.024602912097</v>
      </c>
      <c r="I230" s="26">
        <v>39786.066858731203</v>
      </c>
      <c r="J230" s="26">
        <v>40071.390899188897</v>
      </c>
      <c r="K230" s="26">
        <v>40390.753105423501</v>
      </c>
      <c r="L230" s="26">
        <v>40941.726246963997</v>
      </c>
      <c r="M230" s="26">
        <v>41376.1250347147</v>
      </c>
      <c r="N230" s="26">
        <v>41473.1806852765</v>
      </c>
      <c r="O230" s="26">
        <v>41677.379064708199</v>
      </c>
      <c r="P230" s="26">
        <v>41988.5807022148</v>
      </c>
      <c r="Q230" s="26">
        <v>42085.980701003296</v>
      </c>
      <c r="R230" s="26">
        <v>42182.2544388651</v>
      </c>
      <c r="S230" s="26">
        <v>42507.004919072198</v>
      </c>
      <c r="T230" s="26">
        <v>42743.521358568098</v>
      </c>
      <c r="U230" s="26">
        <v>43114.347172614202</v>
      </c>
      <c r="V230" s="26">
        <v>43591.036168753497</v>
      </c>
      <c r="W230" s="26">
        <v>44271.330566356301</v>
      </c>
      <c r="X230" s="26">
        <v>45243.953346574199</v>
      </c>
      <c r="Y230" s="26">
        <v>46631.953823956101</v>
      </c>
      <c r="Z230" s="26">
        <v>47922.649914572001</v>
      </c>
      <c r="AA230" s="26">
        <v>49087.323825095802</v>
      </c>
      <c r="AB230" s="26">
        <v>50091.478006300204</v>
      </c>
      <c r="AC230" s="26">
        <v>50785.013590340597</v>
      </c>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row>
    <row r="231" spans="1:60" x14ac:dyDescent="0.25">
      <c r="A231" t="s">
        <v>102</v>
      </c>
      <c r="B231" s="2" t="s">
        <v>196</v>
      </c>
      <c r="C231" s="2" t="s">
        <v>162</v>
      </c>
      <c r="D231" s="26">
        <v>33525.208311754497</v>
      </c>
      <c r="E231" s="26">
        <v>34396.210902807798</v>
      </c>
      <c r="F231" s="26">
        <v>35416.978566568403</v>
      </c>
      <c r="G231" s="26">
        <v>36503.442929644203</v>
      </c>
      <c r="H231" s="26">
        <v>37684.258767613501</v>
      </c>
      <c r="I231" s="26">
        <v>38351.0314522771</v>
      </c>
      <c r="J231" s="26">
        <v>39056.208758404202</v>
      </c>
      <c r="K231" s="26">
        <v>39742.465818026903</v>
      </c>
      <c r="L231" s="26">
        <v>40331.628918042901</v>
      </c>
      <c r="M231" s="26">
        <v>40995.190916274601</v>
      </c>
      <c r="N231" s="26">
        <v>41892.504345071102</v>
      </c>
      <c r="O231" s="26">
        <v>42427.623686727798</v>
      </c>
      <c r="P231" s="26">
        <v>42915.111225046101</v>
      </c>
      <c r="Q231" s="26">
        <v>43515.231133995701</v>
      </c>
      <c r="R231" s="26">
        <v>43943.653170762402</v>
      </c>
      <c r="S231" s="26">
        <v>44102.204055499802</v>
      </c>
      <c r="T231" s="26">
        <v>44342.949873457103</v>
      </c>
      <c r="U231" s="26">
        <v>44631.068902296</v>
      </c>
      <c r="V231" s="26">
        <v>44754.621347893</v>
      </c>
      <c r="W231" s="26">
        <v>44902.252717160998</v>
      </c>
      <c r="X231" s="26">
        <v>45246.462766896097</v>
      </c>
      <c r="Y231" s="26">
        <v>45515.328386943103</v>
      </c>
      <c r="Z231" s="26">
        <v>45917.766863185701</v>
      </c>
      <c r="AA231" s="26">
        <v>46424.364733105598</v>
      </c>
      <c r="AB231" s="26">
        <v>47082.252735993003</v>
      </c>
      <c r="AC231" s="26">
        <v>48008.248768012701</v>
      </c>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row>
    <row r="232" spans="1:60" x14ac:dyDescent="0.25">
      <c r="A232" t="s">
        <v>102</v>
      </c>
      <c r="B232" s="2" t="s">
        <v>196</v>
      </c>
      <c r="C232" s="2" t="s">
        <v>163</v>
      </c>
      <c r="D232" s="26">
        <v>36151.088372067803</v>
      </c>
      <c r="E232" s="26">
        <v>35210.6082676121</v>
      </c>
      <c r="F232" s="26">
        <v>34586.2541034647</v>
      </c>
      <c r="G232" s="26">
        <v>34243.076792108499</v>
      </c>
      <c r="H232" s="26">
        <v>34574.757617144103</v>
      </c>
      <c r="I232" s="26">
        <v>35087.003868442102</v>
      </c>
      <c r="J232" s="26">
        <v>36014.087647563902</v>
      </c>
      <c r="K232" s="26">
        <v>37031.649917053401</v>
      </c>
      <c r="L232" s="26">
        <v>38323.156505432104</v>
      </c>
      <c r="M232" s="26">
        <v>39519.477879672602</v>
      </c>
      <c r="N232" s="26">
        <v>40352.8083875913</v>
      </c>
      <c r="O232" s="26">
        <v>41144.935133196501</v>
      </c>
      <c r="P232" s="26">
        <v>41873.451024963499</v>
      </c>
      <c r="Q232" s="26">
        <v>42515.347380152503</v>
      </c>
      <c r="R232" s="26">
        <v>43190.975954871901</v>
      </c>
      <c r="S232" s="26">
        <v>44013.815194104202</v>
      </c>
      <c r="T232" s="26">
        <v>44556.410716117098</v>
      </c>
      <c r="U232" s="26">
        <v>45040.606403719001</v>
      </c>
      <c r="V232" s="26">
        <v>45614.272055556503</v>
      </c>
      <c r="W232" s="26">
        <v>46027.1770733304</v>
      </c>
      <c r="X232" s="26">
        <v>46209.464225546697</v>
      </c>
      <c r="Y232" s="26">
        <v>46459.739850277001</v>
      </c>
      <c r="Z232" s="26">
        <v>46730.348557910504</v>
      </c>
      <c r="AA232" s="26">
        <v>46863.544653905701</v>
      </c>
      <c r="AB232" s="26">
        <v>47036.591999986398</v>
      </c>
      <c r="AC232" s="26">
        <v>47389.079142001297</v>
      </c>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row>
    <row r="233" spans="1:60" x14ac:dyDescent="0.25">
      <c r="A233" t="s">
        <v>102</v>
      </c>
      <c r="B233" s="2" t="s">
        <v>196</v>
      </c>
      <c r="C233" s="2" t="s">
        <v>164</v>
      </c>
      <c r="D233" s="26">
        <v>36050.600999579103</v>
      </c>
      <c r="E233" s="26">
        <v>37192.605817445299</v>
      </c>
      <c r="F233" s="26">
        <v>38017.134886212501</v>
      </c>
      <c r="G233" s="26">
        <v>38147.674422783297</v>
      </c>
      <c r="H233" s="26">
        <v>38190.213758754799</v>
      </c>
      <c r="I233" s="26">
        <v>37461.444191563598</v>
      </c>
      <c r="J233" s="26">
        <v>36508.0185701511</v>
      </c>
      <c r="K233" s="26">
        <v>35875.366549487902</v>
      </c>
      <c r="L233" s="26">
        <v>35578.901380316704</v>
      </c>
      <c r="M233" s="26">
        <v>35943.839456738096</v>
      </c>
      <c r="N233" s="26">
        <v>36601.703743747399</v>
      </c>
      <c r="O233" s="26">
        <v>37620.8080510281</v>
      </c>
      <c r="P233" s="26">
        <v>38735.2045228977</v>
      </c>
      <c r="Q233" s="26">
        <v>40013.725601677099</v>
      </c>
      <c r="R233" s="26">
        <v>41170.2826892417</v>
      </c>
      <c r="S233" s="26">
        <v>42010.467725055001</v>
      </c>
      <c r="T233" s="26">
        <v>42772.656324497599</v>
      </c>
      <c r="U233" s="26">
        <v>43472.747066662399</v>
      </c>
      <c r="V233" s="26">
        <v>44110.414964014402</v>
      </c>
      <c r="W233" s="26">
        <v>44792.122846795697</v>
      </c>
      <c r="X233" s="26">
        <v>45569.061361868698</v>
      </c>
      <c r="Y233" s="26">
        <v>46106.988428745201</v>
      </c>
      <c r="Z233" s="26">
        <v>46578.613472858699</v>
      </c>
      <c r="AA233" s="26">
        <v>47127.181288351501</v>
      </c>
      <c r="AB233" s="26">
        <v>47521.596948106198</v>
      </c>
      <c r="AC233" s="26">
        <v>47710.347292480903</v>
      </c>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row>
    <row r="234" spans="1:60" x14ac:dyDescent="0.25">
      <c r="A234" t="s">
        <v>102</v>
      </c>
      <c r="B234" s="2" t="s">
        <v>196</v>
      </c>
      <c r="C234" s="2" t="s">
        <v>165</v>
      </c>
      <c r="D234" s="26">
        <v>35904.148153518501</v>
      </c>
      <c r="E234" s="26">
        <v>35251.0062410295</v>
      </c>
      <c r="F234" s="26">
        <v>34767.081377295297</v>
      </c>
      <c r="G234" s="26">
        <v>34859.5183902422</v>
      </c>
      <c r="H234" s="26">
        <v>35563.434173909198</v>
      </c>
      <c r="I234" s="26">
        <v>36517.752318527499</v>
      </c>
      <c r="J234" s="26">
        <v>37635.773080487597</v>
      </c>
      <c r="K234" s="26">
        <v>38473.4290672766</v>
      </c>
      <c r="L234" s="26">
        <v>38609.079880423502</v>
      </c>
      <c r="M234" s="26">
        <v>38591.358894174802</v>
      </c>
      <c r="N234" s="26">
        <v>37958.969848711997</v>
      </c>
      <c r="O234" s="26">
        <v>37107.843774733701</v>
      </c>
      <c r="P234" s="26">
        <v>36578.545744142401</v>
      </c>
      <c r="Q234" s="26">
        <v>36356.994690974003</v>
      </c>
      <c r="R234" s="26">
        <v>36738.224541319403</v>
      </c>
      <c r="S234" s="26">
        <v>37419.103696503698</v>
      </c>
      <c r="T234" s="26">
        <v>38450.797061540703</v>
      </c>
      <c r="U234" s="26">
        <v>39585.205232976303</v>
      </c>
      <c r="V234" s="26">
        <v>40838.857016041802</v>
      </c>
      <c r="W234" s="26">
        <v>41968.904023713701</v>
      </c>
      <c r="X234" s="26">
        <v>42807.987648855596</v>
      </c>
      <c r="Y234" s="26">
        <v>43544.531092285099</v>
      </c>
      <c r="Z234" s="26">
        <v>44222.165423438099</v>
      </c>
      <c r="AA234" s="26">
        <v>44848.4033855581</v>
      </c>
      <c r="AB234" s="26">
        <v>45527.013162763797</v>
      </c>
      <c r="AC234" s="26">
        <v>46268.811785243</v>
      </c>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row>
    <row r="235" spans="1:60" x14ac:dyDescent="0.25">
      <c r="A235" t="s">
        <v>102</v>
      </c>
      <c r="B235" s="2" t="s">
        <v>196</v>
      </c>
      <c r="C235" s="2" t="s">
        <v>166</v>
      </c>
      <c r="D235" s="26">
        <v>36135.923323167102</v>
      </c>
      <c r="E235" s="26">
        <v>36789.180766176301</v>
      </c>
      <c r="F235" s="26">
        <v>37224.330143651001</v>
      </c>
      <c r="G235" s="26">
        <v>37369.656278357601</v>
      </c>
      <c r="H235" s="26">
        <v>37003.367642812598</v>
      </c>
      <c r="I235" s="26">
        <v>36300.219219387604</v>
      </c>
      <c r="J235" s="26">
        <v>35681.549199000699</v>
      </c>
      <c r="K235" s="26">
        <v>35117.270669432801</v>
      </c>
      <c r="L235" s="26">
        <v>35180.482230662601</v>
      </c>
      <c r="M235" s="26">
        <v>35674.629106868597</v>
      </c>
      <c r="N235" s="26">
        <v>36711.603834262598</v>
      </c>
      <c r="O235" s="26">
        <v>37856.627376251403</v>
      </c>
      <c r="P235" s="26">
        <v>38700.018145902002</v>
      </c>
      <c r="Q235" s="26">
        <v>38872.160358433597</v>
      </c>
      <c r="R235" s="26">
        <v>38845.700064933699</v>
      </c>
      <c r="S235" s="26">
        <v>38232.685663967197</v>
      </c>
      <c r="T235" s="26">
        <v>37432.980761734601</v>
      </c>
      <c r="U235" s="26">
        <v>36963.277335532803</v>
      </c>
      <c r="V235" s="26">
        <v>36790.1100531919</v>
      </c>
      <c r="W235" s="26">
        <v>37191.126210729599</v>
      </c>
      <c r="X235" s="26">
        <v>37889.378342272001</v>
      </c>
      <c r="Y235" s="26">
        <v>38928.847896138999</v>
      </c>
      <c r="Z235" s="26">
        <v>40069.727639945799</v>
      </c>
      <c r="AA235" s="26">
        <v>41305.780567693</v>
      </c>
      <c r="AB235" s="26">
        <v>42417.5023501342</v>
      </c>
      <c r="AC235" s="26">
        <v>43255.706272401098</v>
      </c>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row>
    <row r="236" spans="1:60" x14ac:dyDescent="0.25">
      <c r="A236" t="s">
        <v>102</v>
      </c>
      <c r="B236" s="2" t="s">
        <v>196</v>
      </c>
      <c r="C236" s="2" t="s">
        <v>167</v>
      </c>
      <c r="D236" s="26">
        <v>32839.003998407701</v>
      </c>
      <c r="E236" s="26">
        <v>33509.902920421897</v>
      </c>
      <c r="F236" s="26">
        <v>34036.625094842697</v>
      </c>
      <c r="G236" s="26">
        <v>34771.896689095403</v>
      </c>
      <c r="H236" s="26">
        <v>35707.826933492703</v>
      </c>
      <c r="I236" s="26">
        <v>36521.279759258097</v>
      </c>
      <c r="J236" s="26">
        <v>37084.790850078301</v>
      </c>
      <c r="K236" s="26">
        <v>37482.474604467701</v>
      </c>
      <c r="L236" s="26">
        <v>37523.428522431503</v>
      </c>
      <c r="M236" s="26">
        <v>37034.126746951399</v>
      </c>
      <c r="N236" s="26">
        <v>36460.860909668598</v>
      </c>
      <c r="O236" s="26">
        <v>35931.475599996003</v>
      </c>
      <c r="P236" s="26">
        <v>35445.017867157097</v>
      </c>
      <c r="Q236" s="26">
        <v>35549.438013720603</v>
      </c>
      <c r="R236" s="26">
        <v>36063.435101834802</v>
      </c>
      <c r="S236" s="26">
        <v>37115.243640057102</v>
      </c>
      <c r="T236" s="26">
        <v>38253.775376247198</v>
      </c>
      <c r="U236" s="26">
        <v>39081.487220225397</v>
      </c>
      <c r="V236" s="26">
        <v>39281.118765533502</v>
      </c>
      <c r="W236" s="26">
        <v>39264.729650421497</v>
      </c>
      <c r="X236" s="26">
        <v>38674.569636104301</v>
      </c>
      <c r="Y236" s="26">
        <v>37923.788293911501</v>
      </c>
      <c r="Z236" s="26">
        <v>37507.877166395498</v>
      </c>
      <c r="AA236" s="26">
        <v>37378.877868844102</v>
      </c>
      <c r="AB236" s="26">
        <v>37802.523202322402</v>
      </c>
      <c r="AC236" s="26">
        <v>38524.624580472402</v>
      </c>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row>
    <row r="237" spans="1:60" x14ac:dyDescent="0.25">
      <c r="A237" t="s">
        <v>102</v>
      </c>
      <c r="B237" s="2" t="s">
        <v>196</v>
      </c>
      <c r="C237" s="2" t="s">
        <v>168</v>
      </c>
      <c r="D237" s="26">
        <v>31008.493996028399</v>
      </c>
      <c r="E237" s="26">
        <v>30649.8640772293</v>
      </c>
      <c r="F237" s="26">
        <v>31055.884991733499</v>
      </c>
      <c r="G237" s="26">
        <v>31539.610480977499</v>
      </c>
      <c r="H237" s="26">
        <v>32238.5664951863</v>
      </c>
      <c r="I237" s="26">
        <v>32687.099215073002</v>
      </c>
      <c r="J237" s="26">
        <v>33396.859294940601</v>
      </c>
      <c r="K237" s="26">
        <v>33844.843108724803</v>
      </c>
      <c r="L237" s="26">
        <v>34653.544965281399</v>
      </c>
      <c r="M237" s="26">
        <v>35429.067318734902</v>
      </c>
      <c r="N237" s="26">
        <v>36292.5767010118</v>
      </c>
      <c r="O237" s="26">
        <v>36945.030135456698</v>
      </c>
      <c r="P237" s="26">
        <v>37403.145703705901</v>
      </c>
      <c r="Q237" s="26">
        <v>37541.523567953402</v>
      </c>
      <c r="R237" s="26">
        <v>37140.9119731545</v>
      </c>
      <c r="S237" s="26">
        <v>36641.126641974901</v>
      </c>
      <c r="T237" s="26">
        <v>36155.441205803101</v>
      </c>
      <c r="U237" s="26">
        <v>35730.425166541798</v>
      </c>
      <c r="V237" s="26">
        <v>35862.275358811297</v>
      </c>
      <c r="W237" s="26">
        <v>36398.2122379172</v>
      </c>
      <c r="X237" s="26">
        <v>37472.982616523703</v>
      </c>
      <c r="Y237" s="26">
        <v>38616.080555476401</v>
      </c>
      <c r="Z237" s="26">
        <v>39433.9883666565</v>
      </c>
      <c r="AA237" s="26">
        <v>39663.356445039899</v>
      </c>
      <c r="AB237" s="26">
        <v>39660.644547928103</v>
      </c>
      <c r="AC237" s="26">
        <v>39095.096512996999</v>
      </c>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row>
    <row r="238" spans="1:60" x14ac:dyDescent="0.25">
      <c r="A238" t="s">
        <v>102</v>
      </c>
      <c r="B238" s="2" t="s">
        <v>196</v>
      </c>
      <c r="C238" s="2" t="s">
        <v>169</v>
      </c>
      <c r="D238" s="26">
        <v>24156.723946781502</v>
      </c>
      <c r="E238" s="26">
        <v>25893.425634344701</v>
      </c>
      <c r="F238" s="26">
        <v>27281.8768813774</v>
      </c>
      <c r="G238" s="26">
        <v>27980.025952946598</v>
      </c>
      <c r="H238" s="26">
        <v>28733.557083741001</v>
      </c>
      <c r="I238" s="26">
        <v>29299.570228456501</v>
      </c>
      <c r="J238" s="26">
        <v>29152.822745991802</v>
      </c>
      <c r="K238" s="26">
        <v>29644.511256321901</v>
      </c>
      <c r="L238" s="26">
        <v>30236.667429806501</v>
      </c>
      <c r="M238" s="26">
        <v>30847.070030695999</v>
      </c>
      <c r="N238" s="26">
        <v>31403.0651988627</v>
      </c>
      <c r="O238" s="26">
        <v>32147.725970819702</v>
      </c>
      <c r="P238" s="26">
        <v>32683.761495877301</v>
      </c>
      <c r="Q238" s="26">
        <v>33500.415830491802</v>
      </c>
      <c r="R238" s="26">
        <v>34298.937923191399</v>
      </c>
      <c r="S238" s="26">
        <v>35166.6070033832</v>
      </c>
      <c r="T238" s="26">
        <v>35854.654224198202</v>
      </c>
      <c r="U238" s="26">
        <v>36345.7230012937</v>
      </c>
      <c r="V238" s="26">
        <v>36555.881641732703</v>
      </c>
      <c r="W238" s="26">
        <v>36244.7458193762</v>
      </c>
      <c r="X238" s="26">
        <v>35826.542862340197</v>
      </c>
      <c r="Y238" s="26">
        <v>35403.130792572701</v>
      </c>
      <c r="Z238" s="26">
        <v>35055.022178550898</v>
      </c>
      <c r="AA238" s="26">
        <v>35224.484609566498</v>
      </c>
      <c r="AB238" s="26">
        <v>35782.784945237399</v>
      </c>
      <c r="AC238" s="26">
        <v>36868.361711095698</v>
      </c>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row>
    <row r="239" spans="1:60" x14ac:dyDescent="0.25">
      <c r="A239" t="s">
        <v>102</v>
      </c>
      <c r="B239" s="2" t="s">
        <v>196</v>
      </c>
      <c r="C239" s="2" t="s">
        <v>170</v>
      </c>
      <c r="D239" s="26">
        <v>17030.4484253429</v>
      </c>
      <c r="E239" s="26">
        <v>17538.572384498599</v>
      </c>
      <c r="F239" s="26">
        <v>18032.624079847301</v>
      </c>
      <c r="G239" s="26">
        <v>19054.030434950801</v>
      </c>
      <c r="H239" s="26">
        <v>20305.6399580258</v>
      </c>
      <c r="I239" s="26">
        <v>21451.3044498165</v>
      </c>
      <c r="J239" s="26">
        <v>23108.535794089101</v>
      </c>
      <c r="K239" s="26">
        <v>24506.729404488698</v>
      </c>
      <c r="L239" s="26">
        <v>25195.140503531002</v>
      </c>
      <c r="M239" s="26">
        <v>25860.807394341002</v>
      </c>
      <c r="N239" s="26">
        <v>26452.0275667071</v>
      </c>
      <c r="O239" s="26">
        <v>26424.030434450098</v>
      </c>
      <c r="P239" s="26">
        <v>26937.351679629999</v>
      </c>
      <c r="Q239" s="26">
        <v>27540.8099831211</v>
      </c>
      <c r="R239" s="26">
        <v>28149.742572462201</v>
      </c>
      <c r="S239" s="26">
        <v>28748.793053133199</v>
      </c>
      <c r="T239" s="26">
        <v>29483.151683545701</v>
      </c>
      <c r="U239" s="26">
        <v>30064.938228891999</v>
      </c>
      <c r="V239" s="26">
        <v>30865.4455294748</v>
      </c>
      <c r="W239" s="26">
        <v>31662.037199455699</v>
      </c>
      <c r="X239" s="26">
        <v>32512.8876352894</v>
      </c>
      <c r="Y239" s="26">
        <v>33216.082455490301</v>
      </c>
      <c r="Z239" s="26">
        <v>33730.878162762499</v>
      </c>
      <c r="AA239" s="26">
        <v>33997.001861140998</v>
      </c>
      <c r="AB239" s="26">
        <v>33776.746988268598</v>
      </c>
      <c r="AC239" s="26">
        <v>33455.060761353103</v>
      </c>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row>
    <row r="240" spans="1:60" x14ac:dyDescent="0.25">
      <c r="A240" t="s">
        <v>102</v>
      </c>
      <c r="B240" s="2" t="s">
        <v>196</v>
      </c>
      <c r="C240" s="2" t="s">
        <v>171</v>
      </c>
      <c r="D240" s="26">
        <v>11644.265361977499</v>
      </c>
      <c r="E240" s="26">
        <v>11898.117382185001</v>
      </c>
      <c r="F240" s="26">
        <v>12067.6789997751</v>
      </c>
      <c r="G240" s="26">
        <v>12427.2870610218</v>
      </c>
      <c r="H240" s="26">
        <v>12853.0154619516</v>
      </c>
      <c r="I240" s="26">
        <v>13304.903986606199</v>
      </c>
      <c r="J240" s="26">
        <v>13845.2994797348</v>
      </c>
      <c r="K240" s="26">
        <v>14400.723858364599</v>
      </c>
      <c r="L240" s="26">
        <v>15277.371781419801</v>
      </c>
      <c r="M240" s="26">
        <v>16255.952789564601</v>
      </c>
      <c r="N240" s="26">
        <v>17247.707811298202</v>
      </c>
      <c r="O240" s="26">
        <v>18677.900080444</v>
      </c>
      <c r="P240" s="26">
        <v>19871.3118631047</v>
      </c>
      <c r="Q240" s="26">
        <v>20511.625371488899</v>
      </c>
      <c r="R240" s="26">
        <v>21126.805574389899</v>
      </c>
      <c r="S240" s="26">
        <v>21674.505980105299</v>
      </c>
      <c r="T240" s="26">
        <v>21748.426808149499</v>
      </c>
      <c r="U240" s="26">
        <v>22250.7204422412</v>
      </c>
      <c r="V240" s="26">
        <v>22818.680127019899</v>
      </c>
      <c r="W240" s="26">
        <v>23389.009201913999</v>
      </c>
      <c r="X240" s="26">
        <v>23972.572058327401</v>
      </c>
      <c r="Y240" s="26">
        <v>24650.7448675306</v>
      </c>
      <c r="Z240" s="26">
        <v>25231.871644749801</v>
      </c>
      <c r="AA240" s="26">
        <v>25971.990877566401</v>
      </c>
      <c r="AB240" s="26">
        <v>26712.3579826145</v>
      </c>
      <c r="AC240" s="26">
        <v>27495.498712145301</v>
      </c>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row>
    <row r="241" spans="1:60" x14ac:dyDescent="0.25">
      <c r="A241" t="s">
        <v>102</v>
      </c>
      <c r="B241" s="2" t="s">
        <v>196</v>
      </c>
      <c r="C241" s="2" t="s">
        <v>172</v>
      </c>
      <c r="D241" s="26">
        <v>10213.481747416999</v>
      </c>
      <c r="E241" s="26">
        <v>10347.7411205153</v>
      </c>
      <c r="F241" s="26">
        <v>10443.9841928774</v>
      </c>
      <c r="G241" s="26">
        <v>10541.959261092201</v>
      </c>
      <c r="H241" s="26">
        <v>10686.783702569601</v>
      </c>
      <c r="I241" s="26">
        <v>10963.7846561444</v>
      </c>
      <c r="J241" s="26">
        <v>11271.0056870679</v>
      </c>
      <c r="K241" s="26">
        <v>11545.571112331299</v>
      </c>
      <c r="L241" s="26">
        <v>11915.3837383845</v>
      </c>
      <c r="M241" s="26">
        <v>12274.590435591699</v>
      </c>
      <c r="N241" s="26">
        <v>12729.7957233377</v>
      </c>
      <c r="O241" s="26">
        <v>13279.5015614842</v>
      </c>
      <c r="P241" s="26">
        <v>13811.883818510099</v>
      </c>
      <c r="Q241" s="26">
        <v>14597.3761173891</v>
      </c>
      <c r="R241" s="26">
        <v>15425.953193662101</v>
      </c>
      <c r="S241" s="26">
        <v>16316.5409717165</v>
      </c>
      <c r="T241" s="26">
        <v>17574.7997900347</v>
      </c>
      <c r="U241" s="26">
        <v>18630.544524266301</v>
      </c>
      <c r="V241" s="26">
        <v>19492.4207528103</v>
      </c>
      <c r="W241" s="26">
        <v>20358.931633543201</v>
      </c>
      <c r="X241" s="26">
        <v>21204.275258196099</v>
      </c>
      <c r="Y241" s="26">
        <v>22027.979485462201</v>
      </c>
      <c r="Z241" s="26">
        <v>22961.646705986899</v>
      </c>
      <c r="AA241" s="26">
        <v>23777.233624682998</v>
      </c>
      <c r="AB241" s="26">
        <v>24604.245819433501</v>
      </c>
      <c r="AC241" s="26">
        <v>25431.8208409258</v>
      </c>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row>
    <row r="242" spans="1:60" x14ac:dyDescent="0.25">
      <c r="A242" t="s">
        <v>102</v>
      </c>
      <c r="B242" s="2" t="s">
        <v>197</v>
      </c>
      <c r="C242" s="2" t="s">
        <v>155</v>
      </c>
      <c r="D242" s="26">
        <v>10.6326678405589</v>
      </c>
      <c r="E242" s="26">
        <v>10.476758082750599</v>
      </c>
      <c r="F242" s="26">
        <v>10.2209686012995</v>
      </c>
      <c r="G242" s="26">
        <v>10.386280129686501</v>
      </c>
      <c r="H242" s="26">
        <v>10.7227706798617</v>
      </c>
      <c r="I242" s="26">
        <v>11.2075857901054</v>
      </c>
      <c r="J242" s="26">
        <v>11.6584644662939</v>
      </c>
      <c r="K242" s="26">
        <v>12.1845495930267</v>
      </c>
      <c r="L242" s="26">
        <v>12.4553178165934</v>
      </c>
      <c r="M242" s="26">
        <v>12.819474902783901</v>
      </c>
      <c r="N242" s="26">
        <v>13.151221998495799</v>
      </c>
      <c r="O242" s="26">
        <v>13.5403488727184</v>
      </c>
      <c r="P242" s="26">
        <v>13.8098023038216</v>
      </c>
      <c r="Q242" s="26">
        <v>14.0263810436601</v>
      </c>
      <c r="R242" s="26">
        <v>14.2275209098472</v>
      </c>
      <c r="S242" s="26">
        <v>14.451009644148201</v>
      </c>
      <c r="T242" s="26">
        <v>14.7003887259403</v>
      </c>
      <c r="U242" s="26">
        <v>14.990290410160201</v>
      </c>
      <c r="V242" s="26">
        <v>15.307842530113</v>
      </c>
      <c r="W242" s="26">
        <v>15.6434675392976</v>
      </c>
      <c r="X242" s="26">
        <v>15.9733214081808</v>
      </c>
      <c r="Y242" s="26">
        <v>16.316590823523601</v>
      </c>
      <c r="Z242" s="26">
        <v>16.648645888028899</v>
      </c>
      <c r="AA242" s="26">
        <v>16.981298914080298</v>
      </c>
      <c r="AB242" s="26">
        <v>17.296293980004499</v>
      </c>
      <c r="AC242" s="26">
        <v>17.6100872523796</v>
      </c>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row>
    <row r="243" spans="1:60" x14ac:dyDescent="0.25">
      <c r="A243" t="s">
        <v>102</v>
      </c>
      <c r="B243" s="2" t="s">
        <v>197</v>
      </c>
      <c r="C243" s="2" t="s">
        <v>156</v>
      </c>
      <c r="D243" s="26">
        <v>15.6273557431829</v>
      </c>
      <c r="E243" s="26">
        <v>15.861110183785399</v>
      </c>
      <c r="F243" s="26">
        <v>16.1009867442162</v>
      </c>
      <c r="G243" s="26">
        <v>16.068959616302099</v>
      </c>
      <c r="H243" s="26">
        <v>15.283884970897899</v>
      </c>
      <c r="I243" s="26">
        <v>15.096570689555699</v>
      </c>
      <c r="J243" s="26">
        <v>15.369251883619</v>
      </c>
      <c r="K243" s="26">
        <v>15.1699464469852</v>
      </c>
      <c r="L243" s="26">
        <v>15.0101841503682</v>
      </c>
      <c r="M243" s="26">
        <v>15.0768915472859</v>
      </c>
      <c r="N243" s="26">
        <v>14.8695051458559</v>
      </c>
      <c r="O243" s="26">
        <v>14.802203354153701</v>
      </c>
      <c r="P243" s="26">
        <v>14.876424070089501</v>
      </c>
      <c r="Q243" s="26">
        <v>14.921202653588701</v>
      </c>
      <c r="R243" s="26">
        <v>14.9936725780986</v>
      </c>
      <c r="S243" s="26">
        <v>15.027587421507301</v>
      </c>
      <c r="T243" s="26">
        <v>15.089289536321299</v>
      </c>
      <c r="U243" s="26">
        <v>14.9875105701151</v>
      </c>
      <c r="V243" s="26">
        <v>14.8232249311808</v>
      </c>
      <c r="W243" s="26">
        <v>14.639245961850399</v>
      </c>
      <c r="X243" s="26">
        <v>14.476355567546801</v>
      </c>
      <c r="Y243" s="26">
        <v>14.319192691169601</v>
      </c>
      <c r="Z243" s="26">
        <v>14.200833694624301</v>
      </c>
      <c r="AA243" s="26">
        <v>14.098102720923199</v>
      </c>
      <c r="AB243" s="26">
        <v>14.0193865457179</v>
      </c>
      <c r="AC243" s="26">
        <v>13.9419002589608</v>
      </c>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row>
    <row r="244" spans="1:60" x14ac:dyDescent="0.25">
      <c r="A244" t="s">
        <v>102</v>
      </c>
      <c r="B244" s="2" t="s">
        <v>197</v>
      </c>
      <c r="C244" s="2" t="s">
        <v>157</v>
      </c>
      <c r="D244" s="26">
        <v>6.6176271165952096</v>
      </c>
      <c r="E244" s="26">
        <v>7.1439109817317501</v>
      </c>
      <c r="F244" s="26">
        <v>7.4309616457054899</v>
      </c>
      <c r="G244" s="26">
        <v>7.57335980849499</v>
      </c>
      <c r="H244" s="26">
        <v>7.9542997109945901</v>
      </c>
      <c r="I244" s="26">
        <v>7.9600674034418697</v>
      </c>
      <c r="J244" s="26">
        <v>7.9209613911388503</v>
      </c>
      <c r="K244" s="26">
        <v>7.92570796282779</v>
      </c>
      <c r="L244" s="26">
        <v>7.9518250970667603</v>
      </c>
      <c r="M244" s="26">
        <v>7.88230046495495</v>
      </c>
      <c r="N244" s="26">
        <v>7.9416654056619498</v>
      </c>
      <c r="O244" s="26">
        <v>7.8632114789514196</v>
      </c>
      <c r="P244" s="26">
        <v>7.8521865538216202</v>
      </c>
      <c r="Q244" s="26">
        <v>7.7908087997840498</v>
      </c>
      <c r="R244" s="26">
        <v>7.7567302839866397</v>
      </c>
      <c r="S244" s="26">
        <v>7.68585223986498</v>
      </c>
      <c r="T244" s="26">
        <v>7.7070246229379897</v>
      </c>
      <c r="U244" s="26">
        <v>7.7331389930963796</v>
      </c>
      <c r="V244" s="26">
        <v>7.8202277154342799</v>
      </c>
      <c r="W244" s="26">
        <v>7.9058993564122702</v>
      </c>
      <c r="X244" s="26">
        <v>7.9950545961346</v>
      </c>
      <c r="Y244" s="26">
        <v>8.1059823461321194</v>
      </c>
      <c r="Z244" s="26">
        <v>8.1377966939102802</v>
      </c>
      <c r="AA244" s="26">
        <v>8.1318891215070597</v>
      </c>
      <c r="AB244" s="26">
        <v>8.1245469760037494</v>
      </c>
      <c r="AC244" s="26">
        <v>8.1266326669491207</v>
      </c>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row>
    <row r="245" spans="1:60" x14ac:dyDescent="0.25">
      <c r="A245" t="s">
        <v>102</v>
      </c>
      <c r="B245" s="2" t="s">
        <v>197</v>
      </c>
      <c r="C245" s="2" t="s">
        <v>158</v>
      </c>
      <c r="D245" s="26">
        <v>770.12007136724799</v>
      </c>
      <c r="E245" s="26">
        <v>829.796548366975</v>
      </c>
      <c r="F245" s="26">
        <v>809.22465149784796</v>
      </c>
      <c r="G245" s="26">
        <v>841.45607263063596</v>
      </c>
      <c r="H245" s="26">
        <v>770.28326860425</v>
      </c>
      <c r="I245" s="26">
        <v>693.28362176661801</v>
      </c>
      <c r="J245" s="26">
        <v>698.695912223248</v>
      </c>
      <c r="K245" s="26">
        <v>748.97967831650396</v>
      </c>
      <c r="L245" s="26">
        <v>800.09039357939901</v>
      </c>
      <c r="M245" s="26">
        <v>842.401332049865</v>
      </c>
      <c r="N245" s="26">
        <v>877.41957105551</v>
      </c>
      <c r="O245" s="26">
        <v>906.606024454563</v>
      </c>
      <c r="P245" s="26">
        <v>931.39697790222203</v>
      </c>
      <c r="Q245" s="26">
        <v>952.34065089913997</v>
      </c>
      <c r="R245" s="26">
        <v>972.79076448704404</v>
      </c>
      <c r="S245" s="26">
        <v>992.77379875949396</v>
      </c>
      <c r="T245" s="26">
        <v>1004.6498009785601</v>
      </c>
      <c r="U245" s="26">
        <v>1014.45606277882</v>
      </c>
      <c r="V245" s="26">
        <v>1027.67080196042</v>
      </c>
      <c r="W245" s="26">
        <v>1039.7789672435999</v>
      </c>
      <c r="X245" s="26">
        <v>1042.42611600601</v>
      </c>
      <c r="Y245" s="26">
        <v>1055.57477347895</v>
      </c>
      <c r="Z245" s="26">
        <v>1073.2216681520999</v>
      </c>
      <c r="AA245" s="26">
        <v>1092.17346881406</v>
      </c>
      <c r="AB245" s="26">
        <v>1111.2030202210699</v>
      </c>
      <c r="AC245" s="26">
        <v>1134.24676575024</v>
      </c>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row>
    <row r="246" spans="1:60" x14ac:dyDescent="0.25">
      <c r="A246" t="s">
        <v>102</v>
      </c>
      <c r="B246" s="2" t="s">
        <v>197</v>
      </c>
      <c r="C246" s="2" t="s">
        <v>159</v>
      </c>
      <c r="D246" s="26">
        <v>1340.7141093150101</v>
      </c>
      <c r="E246" s="26">
        <v>1367.3061189278101</v>
      </c>
      <c r="F246" s="26">
        <v>1437.5968008418799</v>
      </c>
      <c r="G246" s="26">
        <v>1481.78301385959</v>
      </c>
      <c r="H246" s="26">
        <v>1514.0602199190701</v>
      </c>
      <c r="I246" s="26">
        <v>1510.0793674075701</v>
      </c>
      <c r="J246" s="26">
        <v>1467.24507076484</v>
      </c>
      <c r="K246" s="26">
        <v>1423.2030950800099</v>
      </c>
      <c r="L246" s="26">
        <v>1404.3726903644899</v>
      </c>
      <c r="M246" s="26">
        <v>1422.0687777150599</v>
      </c>
      <c r="N246" s="26">
        <v>1454.39043531674</v>
      </c>
      <c r="O246" s="26">
        <v>1520.37954363361</v>
      </c>
      <c r="P246" s="26">
        <v>1582.8005571333899</v>
      </c>
      <c r="Q246" s="26">
        <v>1642.1513613955301</v>
      </c>
      <c r="R246" s="26">
        <v>1695.1122376907599</v>
      </c>
      <c r="S246" s="26">
        <v>1738.05607198605</v>
      </c>
      <c r="T246" s="26">
        <v>1772.7322081293701</v>
      </c>
      <c r="U246" s="26">
        <v>1808.70132520114</v>
      </c>
      <c r="V246" s="26">
        <v>1838.3247958444599</v>
      </c>
      <c r="W246" s="26">
        <v>1859.8312697772101</v>
      </c>
      <c r="X246" s="26">
        <v>1889.7490939724</v>
      </c>
      <c r="Y246" s="26">
        <v>1899.22787178976</v>
      </c>
      <c r="Z246" s="26">
        <v>1901.93610142026</v>
      </c>
      <c r="AA246" s="26">
        <v>1912.15776589198</v>
      </c>
      <c r="AB246" s="26">
        <v>1920.1827805584001</v>
      </c>
      <c r="AC246" s="26">
        <v>1918.3920112072501</v>
      </c>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row>
    <row r="247" spans="1:60" x14ac:dyDescent="0.25">
      <c r="A247" t="s">
        <v>102</v>
      </c>
      <c r="B247" s="2" t="s">
        <v>197</v>
      </c>
      <c r="C247" s="2" t="s">
        <v>160</v>
      </c>
      <c r="D247" s="26">
        <v>506.23303615484798</v>
      </c>
      <c r="E247" s="26">
        <v>515.08681908251594</v>
      </c>
      <c r="F247" s="26">
        <v>532.68615476866705</v>
      </c>
      <c r="G247" s="26">
        <v>558.55622096411605</v>
      </c>
      <c r="H247" s="26">
        <v>574.79794121728503</v>
      </c>
      <c r="I247" s="26">
        <v>583.63568595452102</v>
      </c>
      <c r="J247" s="26">
        <v>591.46343774683805</v>
      </c>
      <c r="K247" s="26">
        <v>601.64218967148202</v>
      </c>
      <c r="L247" s="26">
        <v>601.13317948163296</v>
      </c>
      <c r="M247" s="26">
        <v>599.41198389341503</v>
      </c>
      <c r="N247" s="26">
        <v>598.77745307537305</v>
      </c>
      <c r="O247" s="26">
        <v>603.55133982475104</v>
      </c>
      <c r="P247" s="26">
        <v>610.13790511002901</v>
      </c>
      <c r="Q247" s="26">
        <v>617.84293906607195</v>
      </c>
      <c r="R247" s="26">
        <v>631.19800564591503</v>
      </c>
      <c r="S247" s="26">
        <v>648.08822610293703</v>
      </c>
      <c r="T247" s="26">
        <v>673.00540221859399</v>
      </c>
      <c r="U247" s="26">
        <v>694.44602440577899</v>
      </c>
      <c r="V247" s="26">
        <v>714.50145756792006</v>
      </c>
      <c r="W247" s="26">
        <v>732.47911819214403</v>
      </c>
      <c r="X247" s="26">
        <v>744.18811679008104</v>
      </c>
      <c r="Y247" s="26">
        <v>751.16961568083195</v>
      </c>
      <c r="Z247" s="26">
        <v>759.557864513504</v>
      </c>
      <c r="AA247" s="26">
        <v>765.48171888489401</v>
      </c>
      <c r="AB247" s="26">
        <v>769.09233855225898</v>
      </c>
      <c r="AC247" s="26">
        <v>777.24885955554305</v>
      </c>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row>
    <row r="248" spans="1:60" x14ac:dyDescent="0.25">
      <c r="A248" t="s">
        <v>102</v>
      </c>
      <c r="B248" s="2" t="s">
        <v>197</v>
      </c>
      <c r="C248" s="2" t="s">
        <v>161</v>
      </c>
      <c r="D248" s="26">
        <v>437.14077191393898</v>
      </c>
      <c r="E248" s="26">
        <v>447.66073927747402</v>
      </c>
      <c r="F248" s="26">
        <v>464.66591887836398</v>
      </c>
      <c r="G248" s="26">
        <v>474.02197130523399</v>
      </c>
      <c r="H248" s="26">
        <v>489.41974053429198</v>
      </c>
      <c r="I248" s="26">
        <v>503.205810923424</v>
      </c>
      <c r="J248" s="26">
        <v>510.10743453666697</v>
      </c>
      <c r="K248" s="26">
        <v>517.58430901283896</v>
      </c>
      <c r="L248" s="26">
        <v>531.00073014383202</v>
      </c>
      <c r="M248" s="26">
        <v>537.393491650888</v>
      </c>
      <c r="N248" s="26">
        <v>539.48330641205098</v>
      </c>
      <c r="O248" s="26">
        <v>542.44461149208496</v>
      </c>
      <c r="P248" s="26">
        <v>545.85322194487298</v>
      </c>
      <c r="Q248" s="26">
        <v>546.88899253718603</v>
      </c>
      <c r="R248" s="26">
        <v>547.47361681831899</v>
      </c>
      <c r="S248" s="26">
        <v>550.71627556343401</v>
      </c>
      <c r="T248" s="26">
        <v>555.024198095472</v>
      </c>
      <c r="U248" s="26">
        <v>561.26541898259597</v>
      </c>
      <c r="V248" s="26">
        <v>567.72817520768206</v>
      </c>
      <c r="W248" s="26">
        <v>577.45567585663696</v>
      </c>
      <c r="X248" s="26">
        <v>589.50672599140296</v>
      </c>
      <c r="Y248" s="26">
        <v>607.340384019162</v>
      </c>
      <c r="Z248" s="26">
        <v>622.97480902137397</v>
      </c>
      <c r="AA248" s="26">
        <v>637.29484703036201</v>
      </c>
      <c r="AB248" s="26">
        <v>650.14882441496002</v>
      </c>
      <c r="AC248" s="26">
        <v>658.31650843636805</v>
      </c>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row>
    <row r="249" spans="1:60" x14ac:dyDescent="0.25">
      <c r="A249" t="s">
        <v>102</v>
      </c>
      <c r="B249" s="2" t="s">
        <v>197</v>
      </c>
      <c r="C249" s="2" t="s">
        <v>162</v>
      </c>
      <c r="D249" s="26">
        <v>343.490165129964</v>
      </c>
      <c r="E249" s="26">
        <v>356.16023795615303</v>
      </c>
      <c r="F249" s="26">
        <v>378.10514582654798</v>
      </c>
      <c r="G249" s="26">
        <v>391.03881209494699</v>
      </c>
      <c r="H249" s="26">
        <v>404.14212143049201</v>
      </c>
      <c r="I249" s="26">
        <v>411.65915959097998</v>
      </c>
      <c r="J249" s="26">
        <v>425.15353605996</v>
      </c>
      <c r="K249" s="26">
        <v>435.644179131925</v>
      </c>
      <c r="L249" s="26">
        <v>440.23427834579599</v>
      </c>
      <c r="M249" s="26">
        <v>448.19934142820102</v>
      </c>
      <c r="N249" s="26">
        <v>457.36751086566102</v>
      </c>
      <c r="O249" s="26">
        <v>463.01385964336703</v>
      </c>
      <c r="P249" s="26">
        <v>468.37095697327999</v>
      </c>
      <c r="Q249" s="26">
        <v>477.77992302431699</v>
      </c>
      <c r="R249" s="26">
        <v>482.51853327002499</v>
      </c>
      <c r="S249" s="26">
        <v>485.13257805984</v>
      </c>
      <c r="T249" s="26">
        <v>487.46032426758597</v>
      </c>
      <c r="U249" s="26">
        <v>489.54504129009899</v>
      </c>
      <c r="V249" s="26">
        <v>489.95095754510697</v>
      </c>
      <c r="W249" s="26">
        <v>490.59722431599198</v>
      </c>
      <c r="X249" s="26">
        <v>492.94515031199097</v>
      </c>
      <c r="Y249" s="26">
        <v>495.55069147178102</v>
      </c>
      <c r="Z249" s="26">
        <v>499.93418189382697</v>
      </c>
      <c r="AA249" s="26">
        <v>504.70601458667602</v>
      </c>
      <c r="AB249" s="26">
        <v>511.61342296074201</v>
      </c>
      <c r="AC249" s="26">
        <v>520.75145201286796</v>
      </c>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row>
    <row r="250" spans="1:60" x14ac:dyDescent="0.25">
      <c r="A250" t="s">
        <v>102</v>
      </c>
      <c r="B250" s="2" t="s">
        <v>197</v>
      </c>
      <c r="C250" s="2" t="s">
        <v>163</v>
      </c>
      <c r="D250" s="26">
        <v>342.33837140544</v>
      </c>
      <c r="E250" s="26">
        <v>329.71991707488002</v>
      </c>
      <c r="F250" s="26">
        <v>323.46656269950898</v>
      </c>
      <c r="G250" s="26">
        <v>321.05192238191</v>
      </c>
      <c r="H250" s="26">
        <v>322.84690037407103</v>
      </c>
      <c r="I250" s="26">
        <v>329.72372535408698</v>
      </c>
      <c r="J250" s="26">
        <v>341.144209814698</v>
      </c>
      <c r="K250" s="26">
        <v>353.156399112592</v>
      </c>
      <c r="L250" s="26">
        <v>366.73554324292502</v>
      </c>
      <c r="M250" s="26">
        <v>378.923878478294</v>
      </c>
      <c r="N250" s="26">
        <v>386.26554315535799</v>
      </c>
      <c r="O250" s="26">
        <v>395.79496023187397</v>
      </c>
      <c r="P250" s="26">
        <v>403.655174453987</v>
      </c>
      <c r="Q250" s="26">
        <v>408.904349262572</v>
      </c>
      <c r="R250" s="26">
        <v>416.18874079382698</v>
      </c>
      <c r="S250" s="26">
        <v>424.35853040297098</v>
      </c>
      <c r="T250" s="26">
        <v>429.11933086638999</v>
      </c>
      <c r="U250" s="26">
        <v>433.07513101393999</v>
      </c>
      <c r="V250" s="26">
        <v>439.17434796143601</v>
      </c>
      <c r="W250" s="26">
        <v>442.198630382273</v>
      </c>
      <c r="X250" s="26">
        <v>443.03572589757403</v>
      </c>
      <c r="Y250" s="26">
        <v>444.09285069980302</v>
      </c>
      <c r="Z250" s="26">
        <v>444.92883109587802</v>
      </c>
      <c r="AA250" s="26">
        <v>444.24818361021801</v>
      </c>
      <c r="AB250" s="26">
        <v>443.88707708359402</v>
      </c>
      <c r="AC250" s="26">
        <v>445.11777779197303</v>
      </c>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row>
    <row r="251" spans="1:60" x14ac:dyDescent="0.25">
      <c r="A251" t="s">
        <v>102</v>
      </c>
      <c r="B251" s="2" t="s">
        <v>197</v>
      </c>
      <c r="C251" s="2" t="s">
        <v>164</v>
      </c>
      <c r="D251" s="26">
        <v>362.71414657466499</v>
      </c>
      <c r="E251" s="26">
        <v>372.80243572056099</v>
      </c>
      <c r="F251" s="26">
        <v>378.92222389173298</v>
      </c>
      <c r="G251" s="26">
        <v>378.33858105602798</v>
      </c>
      <c r="H251" s="26">
        <v>379.86080044574101</v>
      </c>
      <c r="I251" s="26">
        <v>373.60447923245698</v>
      </c>
      <c r="J251" s="26">
        <v>365.89196417388899</v>
      </c>
      <c r="K251" s="26">
        <v>362.65278098817998</v>
      </c>
      <c r="L251" s="26">
        <v>363.39052828379101</v>
      </c>
      <c r="M251" s="26">
        <v>369.403872841696</v>
      </c>
      <c r="N251" s="26">
        <v>379.40484074586402</v>
      </c>
      <c r="O251" s="26">
        <v>391.979047792752</v>
      </c>
      <c r="P251" s="26">
        <v>405.508781306353</v>
      </c>
      <c r="Q251" s="26">
        <v>420.18220210497799</v>
      </c>
      <c r="R251" s="26">
        <v>432.62047282508001</v>
      </c>
      <c r="S251" s="26">
        <v>441.91304713951001</v>
      </c>
      <c r="T251" s="26">
        <v>451.28389309767402</v>
      </c>
      <c r="U251" s="26">
        <v>459.00076546500901</v>
      </c>
      <c r="V251" s="26">
        <v>465.29565613322598</v>
      </c>
      <c r="W251" s="26">
        <v>473.12091161529099</v>
      </c>
      <c r="X251" s="26">
        <v>481.005945482046</v>
      </c>
      <c r="Y251" s="26">
        <v>485.719641254772</v>
      </c>
      <c r="Z251" s="26">
        <v>489.61701677187102</v>
      </c>
      <c r="AA251" s="26">
        <v>494.77458223786198</v>
      </c>
      <c r="AB251" s="26">
        <v>497.257850954829</v>
      </c>
      <c r="AC251" s="26">
        <v>497.58697002692003</v>
      </c>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row>
    <row r="252" spans="1:60" x14ac:dyDescent="0.25">
      <c r="A252" t="s">
        <v>102</v>
      </c>
      <c r="B252" s="2" t="s">
        <v>197</v>
      </c>
      <c r="C252" s="2" t="s">
        <v>165</v>
      </c>
      <c r="D252" s="26">
        <v>379.28294040259198</v>
      </c>
      <c r="E252" s="26">
        <v>369.56238746327699</v>
      </c>
      <c r="F252" s="26">
        <v>363.157846649531</v>
      </c>
      <c r="G252" s="26">
        <v>356.81047121185901</v>
      </c>
      <c r="H252" s="26">
        <v>355.18462243052198</v>
      </c>
      <c r="I252" s="26">
        <v>366.79509625775</v>
      </c>
      <c r="J252" s="26">
        <v>383.11397442386101</v>
      </c>
      <c r="K252" s="26">
        <v>397.18061387159702</v>
      </c>
      <c r="L252" s="26">
        <v>406.79769516597202</v>
      </c>
      <c r="M252" s="26">
        <v>413.07209796420801</v>
      </c>
      <c r="N252" s="26">
        <v>410.53579256990298</v>
      </c>
      <c r="O252" s="26">
        <v>406.95694176823002</v>
      </c>
      <c r="P252" s="26">
        <v>407.55077044019498</v>
      </c>
      <c r="Q252" s="26">
        <v>411.17834048532001</v>
      </c>
      <c r="R252" s="26">
        <v>420.42198366245901</v>
      </c>
      <c r="S252" s="26">
        <v>434.32075985534198</v>
      </c>
      <c r="T252" s="26">
        <v>448.80414103522702</v>
      </c>
      <c r="U252" s="26">
        <v>465.08851509644097</v>
      </c>
      <c r="V252" s="26">
        <v>481.69926550832798</v>
      </c>
      <c r="W252" s="26">
        <v>494.538256482468</v>
      </c>
      <c r="X252" s="26">
        <v>504.879763194492</v>
      </c>
      <c r="Y252" s="26">
        <v>514.81862082676298</v>
      </c>
      <c r="Z252" s="26">
        <v>522.13110008824106</v>
      </c>
      <c r="AA252" s="26">
        <v>529.01750150051203</v>
      </c>
      <c r="AB252" s="26">
        <v>537.62784058860404</v>
      </c>
      <c r="AC252" s="26">
        <v>545.66306699539598</v>
      </c>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row>
    <row r="253" spans="1:60" x14ac:dyDescent="0.25">
      <c r="A253" t="s">
        <v>102</v>
      </c>
      <c r="B253" s="2" t="s">
        <v>197</v>
      </c>
      <c r="C253" s="2" t="s">
        <v>166</v>
      </c>
      <c r="D253" s="26">
        <v>306.16158046776701</v>
      </c>
      <c r="E253" s="26">
        <v>308.98164623488901</v>
      </c>
      <c r="F253" s="26">
        <v>311.84048836595798</v>
      </c>
      <c r="G253" s="26">
        <v>317.19193585895698</v>
      </c>
      <c r="H253" s="26">
        <v>308.96036649251698</v>
      </c>
      <c r="I253" s="26">
        <v>305.20548640586901</v>
      </c>
      <c r="J253" s="26">
        <v>303.71782366994</v>
      </c>
      <c r="K253" s="26">
        <v>299.82820017864299</v>
      </c>
      <c r="L253" s="26">
        <v>296.85077689560501</v>
      </c>
      <c r="M253" s="26">
        <v>302.46649878519702</v>
      </c>
      <c r="N253" s="26">
        <v>312.827883707674</v>
      </c>
      <c r="O253" s="26">
        <v>325.16594663334399</v>
      </c>
      <c r="P253" s="26">
        <v>335.721849069813</v>
      </c>
      <c r="Q253" s="26">
        <v>342.19504503422399</v>
      </c>
      <c r="R253" s="26">
        <v>344.70826275032198</v>
      </c>
      <c r="S253" s="26">
        <v>342.28572235928101</v>
      </c>
      <c r="T253" s="26">
        <v>339.375814101505</v>
      </c>
      <c r="U253" s="26">
        <v>339.63892650820702</v>
      </c>
      <c r="V253" s="26">
        <v>342.45067681157599</v>
      </c>
      <c r="W253" s="26">
        <v>350.436099672853</v>
      </c>
      <c r="X253" s="26">
        <v>361.21962552847998</v>
      </c>
      <c r="Y253" s="26">
        <v>373.527967764501</v>
      </c>
      <c r="Z253" s="26">
        <v>386.74151922814701</v>
      </c>
      <c r="AA253" s="26">
        <v>400.26914572795499</v>
      </c>
      <c r="AB253" s="26">
        <v>411.69305477708298</v>
      </c>
      <c r="AC253" s="26">
        <v>420.84540688239701</v>
      </c>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row>
    <row r="254" spans="1:60" x14ac:dyDescent="0.25">
      <c r="A254" t="s">
        <v>102</v>
      </c>
      <c r="B254" s="2" t="s">
        <v>197</v>
      </c>
      <c r="C254" s="2" t="s">
        <v>167</v>
      </c>
      <c r="D254" s="26">
        <v>304.86824145440801</v>
      </c>
      <c r="E254" s="26">
        <v>309.93196510293598</v>
      </c>
      <c r="F254" s="26">
        <v>314.37877609961799</v>
      </c>
      <c r="G254" s="26">
        <v>319.58747536805402</v>
      </c>
      <c r="H254" s="26">
        <v>328.38667470181099</v>
      </c>
      <c r="I254" s="26">
        <v>336.71914512683401</v>
      </c>
      <c r="J254" s="26">
        <v>341.00133124035898</v>
      </c>
      <c r="K254" s="26">
        <v>344.76676814598898</v>
      </c>
      <c r="L254" s="26">
        <v>347.89016153636697</v>
      </c>
      <c r="M254" s="26">
        <v>341.81381509639903</v>
      </c>
      <c r="N254" s="26">
        <v>336.97806655148503</v>
      </c>
      <c r="O254" s="26">
        <v>332.45742090755402</v>
      </c>
      <c r="P254" s="26">
        <v>328.24166003818999</v>
      </c>
      <c r="Q254" s="26">
        <v>325.63414836940098</v>
      </c>
      <c r="R254" s="26">
        <v>329.88719563516901</v>
      </c>
      <c r="S254" s="26">
        <v>340.48931660919197</v>
      </c>
      <c r="T254" s="26">
        <v>352.12265271427202</v>
      </c>
      <c r="U254" s="26">
        <v>360.767243555221</v>
      </c>
      <c r="V254" s="26">
        <v>365.83743064618801</v>
      </c>
      <c r="W254" s="26">
        <v>367.15230303441302</v>
      </c>
      <c r="X254" s="26">
        <v>362.343777171738</v>
      </c>
      <c r="Y254" s="26">
        <v>356.63548466437697</v>
      </c>
      <c r="Z254" s="26">
        <v>354.40112368274799</v>
      </c>
      <c r="AA254" s="26">
        <v>354.24286118130999</v>
      </c>
      <c r="AB254" s="26">
        <v>359.90845144866603</v>
      </c>
      <c r="AC254" s="26">
        <v>368.26011141129999</v>
      </c>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row>
    <row r="255" spans="1:60" x14ac:dyDescent="0.25">
      <c r="A255" t="s">
        <v>102</v>
      </c>
      <c r="B255" s="2" t="s">
        <v>197</v>
      </c>
      <c r="C255" s="2" t="s">
        <v>168</v>
      </c>
      <c r="D255" s="26">
        <v>317.56143409196699</v>
      </c>
      <c r="E255" s="26">
        <v>313.23462838163698</v>
      </c>
      <c r="F255" s="26">
        <v>317.51777218325498</v>
      </c>
      <c r="G255" s="26">
        <v>322.19463402268798</v>
      </c>
      <c r="H255" s="26">
        <v>326.54736450006499</v>
      </c>
      <c r="I255" s="26">
        <v>333.000628256749</v>
      </c>
      <c r="J255" s="26">
        <v>341.319757918883</v>
      </c>
      <c r="K255" s="26">
        <v>345.96799952301399</v>
      </c>
      <c r="L255" s="26">
        <v>355.82075374938302</v>
      </c>
      <c r="M255" s="26">
        <v>365.87767247123998</v>
      </c>
      <c r="N255" s="26">
        <v>374.75810413706301</v>
      </c>
      <c r="O255" s="26">
        <v>380.23750394896302</v>
      </c>
      <c r="P255" s="26">
        <v>384.57878328346698</v>
      </c>
      <c r="Q255" s="26">
        <v>385.75248064810802</v>
      </c>
      <c r="R255" s="26">
        <v>379.80531422292</v>
      </c>
      <c r="S255" s="26">
        <v>372.79983022281903</v>
      </c>
      <c r="T255" s="26">
        <v>366.36370393676202</v>
      </c>
      <c r="U255" s="26">
        <v>360.969491902877</v>
      </c>
      <c r="V255" s="26">
        <v>359.76458308001401</v>
      </c>
      <c r="W255" s="26">
        <v>363.69996993746798</v>
      </c>
      <c r="X255" s="26">
        <v>374.82091622819598</v>
      </c>
      <c r="Y255" s="26">
        <v>386.16876584359699</v>
      </c>
      <c r="Z255" s="26">
        <v>394.201092612227</v>
      </c>
      <c r="AA255" s="26">
        <v>397.05233433865902</v>
      </c>
      <c r="AB255" s="26">
        <v>397.09519647341199</v>
      </c>
      <c r="AC255" s="26">
        <v>390.48455186710203</v>
      </c>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row>
    <row r="256" spans="1:60" x14ac:dyDescent="0.25">
      <c r="A256" t="s">
        <v>102</v>
      </c>
      <c r="B256" s="2" t="s">
        <v>197</v>
      </c>
      <c r="C256" s="2" t="s">
        <v>169</v>
      </c>
      <c r="D256" s="26">
        <v>483.35343700720199</v>
      </c>
      <c r="E256" s="26">
        <v>512.66570121569703</v>
      </c>
      <c r="F256" s="26">
        <v>534.24269495527403</v>
      </c>
      <c r="G256" s="26">
        <v>544.02599843882695</v>
      </c>
      <c r="H256" s="26">
        <v>559.66927785419296</v>
      </c>
      <c r="I256" s="26">
        <v>568.89872599579496</v>
      </c>
      <c r="J256" s="26">
        <v>567.04264101676097</v>
      </c>
      <c r="K256" s="26">
        <v>579.02981008072595</v>
      </c>
      <c r="L256" s="26">
        <v>588.92234638754803</v>
      </c>
      <c r="M256" s="26">
        <v>597.32848393802306</v>
      </c>
      <c r="N256" s="26">
        <v>608.90713968570196</v>
      </c>
      <c r="O256" s="26">
        <v>623.77974380770104</v>
      </c>
      <c r="P256" s="26">
        <v>634.00111107485998</v>
      </c>
      <c r="Q256" s="26">
        <v>652.13777597537205</v>
      </c>
      <c r="R256" s="26">
        <v>669.94939240279996</v>
      </c>
      <c r="S256" s="26">
        <v>686.45737148630599</v>
      </c>
      <c r="T256" s="26">
        <v>698.14797743513702</v>
      </c>
      <c r="U256" s="26">
        <v>704.40909222870596</v>
      </c>
      <c r="V256" s="26">
        <v>707.03379514223195</v>
      </c>
      <c r="W256" s="26">
        <v>697.57148563782403</v>
      </c>
      <c r="X256" s="26">
        <v>685.77962082174497</v>
      </c>
      <c r="Y256" s="26">
        <v>674.99353627314804</v>
      </c>
      <c r="Z256" s="26">
        <v>666.75280820472597</v>
      </c>
      <c r="AA256" s="26">
        <v>665.55101309315205</v>
      </c>
      <c r="AB256" s="26">
        <v>673.22423152406395</v>
      </c>
      <c r="AC256" s="26">
        <v>693.13798923444699</v>
      </c>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row>
    <row r="257" spans="1:60" x14ac:dyDescent="0.25">
      <c r="A257" t="s">
        <v>102</v>
      </c>
      <c r="B257" s="2" t="s">
        <v>197</v>
      </c>
      <c r="C257" s="2" t="s">
        <v>170</v>
      </c>
      <c r="D257" s="26">
        <v>607.858782638805</v>
      </c>
      <c r="E257" s="26">
        <v>620.77044688124499</v>
      </c>
      <c r="F257" s="26">
        <v>634.68865859385096</v>
      </c>
      <c r="G257" s="26">
        <v>667.29410856535605</v>
      </c>
      <c r="H257" s="26">
        <v>702.62901745091494</v>
      </c>
      <c r="I257" s="26">
        <v>753.49817904745703</v>
      </c>
      <c r="J257" s="26">
        <v>808.25419001160697</v>
      </c>
      <c r="K257" s="26">
        <v>855.11812789240605</v>
      </c>
      <c r="L257" s="26">
        <v>879.38433468906601</v>
      </c>
      <c r="M257" s="26">
        <v>906.86051899449001</v>
      </c>
      <c r="N257" s="26">
        <v>925.54196495765905</v>
      </c>
      <c r="O257" s="26">
        <v>926.79456973921504</v>
      </c>
      <c r="P257" s="26">
        <v>946.22285867217101</v>
      </c>
      <c r="Q257" s="26">
        <v>966.59039060857003</v>
      </c>
      <c r="R257" s="26">
        <v>984.10506606563001</v>
      </c>
      <c r="S257" s="26">
        <v>1004.7401592172801</v>
      </c>
      <c r="T257" s="26">
        <v>1034.23155003535</v>
      </c>
      <c r="U257" s="26">
        <v>1055.73557737039</v>
      </c>
      <c r="V257" s="26">
        <v>1085.7749857487199</v>
      </c>
      <c r="W257" s="26">
        <v>1116.8789440236601</v>
      </c>
      <c r="X257" s="26">
        <v>1147.2699588281901</v>
      </c>
      <c r="Y257" s="26">
        <v>1167.6175040189801</v>
      </c>
      <c r="Z257" s="26">
        <v>1180.6178789522901</v>
      </c>
      <c r="AA257" s="26">
        <v>1188.2508195840501</v>
      </c>
      <c r="AB257" s="26">
        <v>1176.8389058868099</v>
      </c>
      <c r="AC257" s="26">
        <v>1161.16572547347</v>
      </c>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row>
    <row r="258" spans="1:60" x14ac:dyDescent="0.25">
      <c r="A258" t="s">
        <v>102</v>
      </c>
      <c r="B258" s="2" t="s">
        <v>197</v>
      </c>
      <c r="C258" s="2" t="s">
        <v>171</v>
      </c>
      <c r="D258" s="26">
        <v>1068.0357362273901</v>
      </c>
      <c r="E258" s="26">
        <v>1086.0630613316901</v>
      </c>
      <c r="F258" s="26">
        <v>1101.88680823084</v>
      </c>
      <c r="G258" s="26">
        <v>1109.4506063280901</v>
      </c>
      <c r="H258" s="26">
        <v>1147.4652263492101</v>
      </c>
      <c r="I258" s="26">
        <v>1180.7542856119701</v>
      </c>
      <c r="J258" s="26">
        <v>1221.44355498608</v>
      </c>
      <c r="K258" s="26">
        <v>1265.5224767704699</v>
      </c>
      <c r="L258" s="26">
        <v>1342.4723033676701</v>
      </c>
      <c r="M258" s="26">
        <v>1422.1182089496899</v>
      </c>
      <c r="N258" s="26">
        <v>1519.33097394372</v>
      </c>
      <c r="O258" s="26">
        <v>1639.9666746560399</v>
      </c>
      <c r="P258" s="26">
        <v>1741.4802229960701</v>
      </c>
      <c r="Q258" s="26">
        <v>1797.4747411405599</v>
      </c>
      <c r="R258" s="26">
        <v>1860.08179862527</v>
      </c>
      <c r="S258" s="26">
        <v>1907.2833555550001</v>
      </c>
      <c r="T258" s="26">
        <v>1918.9591440255299</v>
      </c>
      <c r="U258" s="26">
        <v>1966.41226499914</v>
      </c>
      <c r="V258" s="26">
        <v>2016.4829974551601</v>
      </c>
      <c r="W258" s="26">
        <v>2061.93552974156</v>
      </c>
      <c r="X258" s="26">
        <v>2114.5758440570999</v>
      </c>
      <c r="Y258" s="26">
        <v>2178.9667138466398</v>
      </c>
      <c r="Z258" s="26">
        <v>2233.2957812731102</v>
      </c>
      <c r="AA258" s="26">
        <v>2302.76726988366</v>
      </c>
      <c r="AB258" s="26">
        <v>2374.6412263586299</v>
      </c>
      <c r="AC258" s="26">
        <v>2445.71735779546</v>
      </c>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row>
    <row r="259" spans="1:60" x14ac:dyDescent="0.25">
      <c r="A259" t="s">
        <v>102</v>
      </c>
      <c r="B259" s="2" t="s">
        <v>197</v>
      </c>
      <c r="C259" s="2" t="s">
        <v>172</v>
      </c>
      <c r="D259" s="26">
        <v>3418.5556812877298</v>
      </c>
      <c r="E259" s="26">
        <v>3405.9169988008598</v>
      </c>
      <c r="F259" s="26">
        <v>3339.43177316021</v>
      </c>
      <c r="G259" s="26">
        <v>3355.1714565616498</v>
      </c>
      <c r="H259" s="26">
        <v>3279.44899695404</v>
      </c>
      <c r="I259" s="26">
        <v>3378.1726329203402</v>
      </c>
      <c r="J259" s="26">
        <v>3512.0734058214198</v>
      </c>
      <c r="K259" s="26">
        <v>3653.5356765757701</v>
      </c>
      <c r="L259" s="26">
        <v>3789.1151917810598</v>
      </c>
      <c r="M259" s="26">
        <v>3922.95831190326</v>
      </c>
      <c r="N259" s="26">
        <v>4071.06371597614</v>
      </c>
      <c r="O259" s="26">
        <v>4262.98208069475</v>
      </c>
      <c r="P259" s="26">
        <v>4460.3458745993803</v>
      </c>
      <c r="Q259" s="26">
        <v>4723.7244348433696</v>
      </c>
      <c r="R259" s="26">
        <v>5001.5436919591803</v>
      </c>
      <c r="S259" s="26">
        <v>5304.9169427588304</v>
      </c>
      <c r="T259" s="26">
        <v>5709.1147346506496</v>
      </c>
      <c r="U259" s="26">
        <v>6061.6663516425497</v>
      </c>
      <c r="V259" s="26">
        <v>6351.7835075530802</v>
      </c>
      <c r="W259" s="26">
        <v>6651.45331637036</v>
      </c>
      <c r="X259" s="26">
        <v>6937.1884979291499</v>
      </c>
      <c r="Y259" s="26">
        <v>7211.9666410988802</v>
      </c>
      <c r="Z259" s="26">
        <v>7528.6049130473502</v>
      </c>
      <c r="AA259" s="26">
        <v>7808.2451273131201</v>
      </c>
      <c r="AB259" s="26">
        <v>8088.5123924140798</v>
      </c>
      <c r="AC259" s="26">
        <v>8369.5944154117205</v>
      </c>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row>
    <row r="260" spans="1:60" x14ac:dyDescent="0.25">
      <c r="A260" t="s">
        <v>102</v>
      </c>
      <c r="B260" s="2" t="s">
        <v>198</v>
      </c>
      <c r="C260" s="2" t="s">
        <v>155</v>
      </c>
      <c r="D260" s="26">
        <v>37035.706647407002</v>
      </c>
      <c r="E260" s="26">
        <v>36688.691895752498</v>
      </c>
      <c r="F260" s="26">
        <v>36283.010283545897</v>
      </c>
      <c r="G260" s="26">
        <v>35872.821595754896</v>
      </c>
      <c r="H260" s="26">
        <v>35839.746239628097</v>
      </c>
      <c r="I260" s="26">
        <v>35223.570098462798</v>
      </c>
      <c r="J260" s="26">
        <v>35254.403482278001</v>
      </c>
      <c r="K260" s="26">
        <v>35574.399224890898</v>
      </c>
      <c r="L260" s="26">
        <v>36086.265964847902</v>
      </c>
      <c r="M260" s="26">
        <v>36657.4540621989</v>
      </c>
      <c r="N260" s="26">
        <v>37293.992626830302</v>
      </c>
      <c r="O260" s="26">
        <v>38021.291009895198</v>
      </c>
      <c r="P260" s="26">
        <v>38354.008451777503</v>
      </c>
      <c r="Q260" s="26">
        <v>38496.077172126403</v>
      </c>
      <c r="R260" s="26">
        <v>38631.538369095797</v>
      </c>
      <c r="S260" s="26">
        <v>38824.813406947498</v>
      </c>
      <c r="T260" s="26">
        <v>39089.862738467498</v>
      </c>
      <c r="U260" s="26">
        <v>39455.2902588836</v>
      </c>
      <c r="V260" s="26">
        <v>39904.055183307399</v>
      </c>
      <c r="W260" s="26">
        <v>40412.175099078697</v>
      </c>
      <c r="X260" s="26">
        <v>40962.102179276</v>
      </c>
      <c r="Y260" s="26">
        <v>41547.856485920704</v>
      </c>
      <c r="Z260" s="26">
        <v>42142.192507338797</v>
      </c>
      <c r="AA260" s="26">
        <v>42735.576142108002</v>
      </c>
      <c r="AB260" s="26">
        <v>43318.200795765399</v>
      </c>
      <c r="AC260" s="26">
        <v>43879.856788921701</v>
      </c>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row>
    <row r="261" spans="1:60" x14ac:dyDescent="0.25">
      <c r="A261" t="s">
        <v>102</v>
      </c>
      <c r="B261" s="2" t="s">
        <v>198</v>
      </c>
      <c r="C261" s="2" t="s">
        <v>156</v>
      </c>
      <c r="D261" s="26">
        <v>37067.567435764402</v>
      </c>
      <c r="E261" s="26">
        <v>37462.273716009498</v>
      </c>
      <c r="F261" s="26">
        <v>38029.279536987298</v>
      </c>
      <c r="G261" s="26">
        <v>38309.132828583701</v>
      </c>
      <c r="H261" s="26">
        <v>38625.854766543896</v>
      </c>
      <c r="I261" s="26">
        <v>39056.422185963202</v>
      </c>
      <c r="J261" s="26">
        <v>38715.245596828601</v>
      </c>
      <c r="K261" s="26">
        <v>38321.086325997603</v>
      </c>
      <c r="L261" s="26">
        <v>38169.157415492497</v>
      </c>
      <c r="M261" s="26">
        <v>38165.322206640798</v>
      </c>
      <c r="N261" s="26">
        <v>37674.138356922304</v>
      </c>
      <c r="O261" s="26">
        <v>37770.673674446203</v>
      </c>
      <c r="P261" s="26">
        <v>38157.889570230298</v>
      </c>
      <c r="Q261" s="26">
        <v>38692.143077083703</v>
      </c>
      <c r="R261" s="26">
        <v>39248.907315919299</v>
      </c>
      <c r="S261" s="26">
        <v>39886.660045184799</v>
      </c>
      <c r="T261" s="26">
        <v>40620.804603765297</v>
      </c>
      <c r="U261" s="26">
        <v>40961.7263462927</v>
      </c>
      <c r="V261" s="26">
        <v>41114.179425884198</v>
      </c>
      <c r="W261" s="26">
        <v>41255.707988167604</v>
      </c>
      <c r="X261" s="26">
        <v>41456.460863741398</v>
      </c>
      <c r="Y261" s="26">
        <v>41727.735851850302</v>
      </c>
      <c r="Z261" s="26">
        <v>42098.3008812689</v>
      </c>
      <c r="AA261" s="26">
        <v>42550.561864658397</v>
      </c>
      <c r="AB261" s="26">
        <v>43061.264602254902</v>
      </c>
      <c r="AC261" s="26">
        <v>43613.396981080303</v>
      </c>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row>
    <row r="262" spans="1:60" x14ac:dyDescent="0.25">
      <c r="A262" t="s">
        <v>102</v>
      </c>
      <c r="B262" s="2" t="s">
        <v>198</v>
      </c>
      <c r="C262" s="2" t="s">
        <v>157</v>
      </c>
      <c r="D262" s="26">
        <v>34090.224679464998</v>
      </c>
      <c r="E262" s="26">
        <v>35148.4058927597</v>
      </c>
      <c r="F262" s="26">
        <v>36047.411709243599</v>
      </c>
      <c r="G262" s="26">
        <v>36915.439155574197</v>
      </c>
      <c r="H262" s="26">
        <v>38066.794652817603</v>
      </c>
      <c r="I262" s="26">
        <v>38631.448940048198</v>
      </c>
      <c r="J262" s="26">
        <v>38928.4861971356</v>
      </c>
      <c r="K262" s="26">
        <v>39498.025818396003</v>
      </c>
      <c r="L262" s="26">
        <v>39878.662548556502</v>
      </c>
      <c r="M262" s="26">
        <v>40059.726633308797</v>
      </c>
      <c r="N262" s="26">
        <v>40634.266061041097</v>
      </c>
      <c r="O262" s="26">
        <v>40431.462589542803</v>
      </c>
      <c r="P262" s="26">
        <v>40136.404098730301</v>
      </c>
      <c r="Q262" s="26">
        <v>40025.346848469497</v>
      </c>
      <c r="R262" s="26">
        <v>39987.765125743099</v>
      </c>
      <c r="S262" s="26">
        <v>39481.630139151901</v>
      </c>
      <c r="T262" s="26">
        <v>39544.864457213203</v>
      </c>
      <c r="U262" s="26">
        <v>39921.2027073442</v>
      </c>
      <c r="V262" s="26">
        <v>40446.284631990697</v>
      </c>
      <c r="W262" s="26">
        <v>40999.6626308544</v>
      </c>
      <c r="X262" s="26">
        <v>41634.857427675197</v>
      </c>
      <c r="Y262" s="26">
        <v>42367.420679774303</v>
      </c>
      <c r="Z262" s="26">
        <v>42704.706666144702</v>
      </c>
      <c r="AA262" s="26">
        <v>42852.038152364701</v>
      </c>
      <c r="AB262" s="26">
        <v>42987.0326760057</v>
      </c>
      <c r="AC262" s="26">
        <v>43183.9447569033</v>
      </c>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row>
    <row r="263" spans="1:60" x14ac:dyDescent="0.25">
      <c r="A263" t="s">
        <v>102</v>
      </c>
      <c r="B263" s="2" t="s">
        <v>198</v>
      </c>
      <c r="C263" s="2" t="s">
        <v>158</v>
      </c>
      <c r="D263" s="26">
        <v>34982.296877293003</v>
      </c>
      <c r="E263" s="26">
        <v>34952.5899502178</v>
      </c>
      <c r="F263" s="26">
        <v>35068.225532137498</v>
      </c>
      <c r="G263" s="26">
        <v>34811.487511729101</v>
      </c>
      <c r="H263" s="26">
        <v>34689.360496118403</v>
      </c>
      <c r="I263" s="26">
        <v>35367.0683201313</v>
      </c>
      <c r="J263" s="26">
        <v>36776.361164665897</v>
      </c>
      <c r="K263" s="26">
        <v>38002.102671132401</v>
      </c>
      <c r="L263" s="26">
        <v>39306.484875929898</v>
      </c>
      <c r="M263" s="26">
        <v>40412.256519535302</v>
      </c>
      <c r="N263" s="26">
        <v>41097.724920604604</v>
      </c>
      <c r="O263" s="26">
        <v>41468.030550031297</v>
      </c>
      <c r="P263" s="26">
        <v>42025.764755179</v>
      </c>
      <c r="Q263" s="26">
        <v>42406.778341008503</v>
      </c>
      <c r="R263" s="26">
        <v>42596.589234924402</v>
      </c>
      <c r="S263" s="26">
        <v>43162.681786879897</v>
      </c>
      <c r="T263" s="26">
        <v>42987.753009490603</v>
      </c>
      <c r="U263" s="26">
        <v>42723.885889777397</v>
      </c>
      <c r="V263" s="26">
        <v>42634.693130986598</v>
      </c>
      <c r="W263" s="26">
        <v>42594.790685812397</v>
      </c>
      <c r="X263" s="26">
        <v>42097.242766669697</v>
      </c>
      <c r="Y263" s="26">
        <v>42144.881492998597</v>
      </c>
      <c r="Z263" s="26">
        <v>42522.200446049501</v>
      </c>
      <c r="AA263" s="26">
        <v>43038.8975677833</v>
      </c>
      <c r="AB263" s="26">
        <v>43586.738075896901</v>
      </c>
      <c r="AC263" s="26">
        <v>44226.675940452398</v>
      </c>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row>
    <row r="264" spans="1:60" x14ac:dyDescent="0.25">
      <c r="A264" t="s">
        <v>102</v>
      </c>
      <c r="B264" s="2" t="s">
        <v>198</v>
      </c>
      <c r="C264" s="2" t="s">
        <v>159</v>
      </c>
      <c r="D264" s="26">
        <v>39085.5635179983</v>
      </c>
      <c r="E264" s="26">
        <v>39183.515549713302</v>
      </c>
      <c r="F264" s="26">
        <v>39559.5497978981</v>
      </c>
      <c r="G264" s="26">
        <v>39631.6218788244</v>
      </c>
      <c r="H264" s="26">
        <v>39107.9945292177</v>
      </c>
      <c r="I264" s="26">
        <v>38838.646715746101</v>
      </c>
      <c r="J264" s="26">
        <v>38400.054408431301</v>
      </c>
      <c r="K264" s="26">
        <v>38184.559170963403</v>
      </c>
      <c r="L264" s="26">
        <v>38216.532258952699</v>
      </c>
      <c r="M264" s="26">
        <v>38906.412042770098</v>
      </c>
      <c r="N264" s="26">
        <v>39998.437944108598</v>
      </c>
      <c r="O264" s="26">
        <v>41653.1081151127</v>
      </c>
      <c r="P264" s="26">
        <v>43092.345705117397</v>
      </c>
      <c r="Q264" s="26">
        <v>44445.773106258901</v>
      </c>
      <c r="R264" s="26">
        <v>45564.752122768899</v>
      </c>
      <c r="S264" s="26">
        <v>46301.846152394603</v>
      </c>
      <c r="T264" s="26">
        <v>46728.425843289697</v>
      </c>
      <c r="U264" s="26">
        <v>47270.760622292197</v>
      </c>
      <c r="V264" s="26">
        <v>47646.0896086223</v>
      </c>
      <c r="W264" s="26">
        <v>47857.410281794902</v>
      </c>
      <c r="X264" s="26">
        <v>48430.421300643502</v>
      </c>
      <c r="Y264" s="26">
        <v>48292.793514523997</v>
      </c>
      <c r="Z264" s="26">
        <v>48075.903246546397</v>
      </c>
      <c r="AA264" s="26">
        <v>48019.796095725098</v>
      </c>
      <c r="AB264" s="26">
        <v>47991.158012247899</v>
      </c>
      <c r="AC264" s="26">
        <v>47567.887991484597</v>
      </c>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row>
    <row r="265" spans="1:60" x14ac:dyDescent="0.25">
      <c r="A265" t="s">
        <v>102</v>
      </c>
      <c r="B265" s="2" t="s">
        <v>198</v>
      </c>
      <c r="C265" s="2" t="s">
        <v>160</v>
      </c>
      <c r="D265" s="26">
        <v>37973.390298407401</v>
      </c>
      <c r="E265" s="26">
        <v>38697.919793711801</v>
      </c>
      <c r="F265" s="26">
        <v>39317.223870767702</v>
      </c>
      <c r="G265" s="26">
        <v>40173.339479415597</v>
      </c>
      <c r="H265" s="26">
        <v>40877.418467161297</v>
      </c>
      <c r="I265" s="26">
        <v>40430.299108738604</v>
      </c>
      <c r="J265" s="26">
        <v>40197.985901824301</v>
      </c>
      <c r="K265" s="26">
        <v>40317.498934748699</v>
      </c>
      <c r="L265" s="26">
        <v>40202.854913399198</v>
      </c>
      <c r="M265" s="26">
        <v>40172.688638460997</v>
      </c>
      <c r="N265" s="26">
        <v>40437.205616693398</v>
      </c>
      <c r="O265" s="26">
        <v>40585.2918125367</v>
      </c>
      <c r="P265" s="26">
        <v>40878.506178675801</v>
      </c>
      <c r="Q265" s="26">
        <v>41285.105623586503</v>
      </c>
      <c r="R265" s="26">
        <v>42003.807246730103</v>
      </c>
      <c r="S265" s="26">
        <v>43065.977652892303</v>
      </c>
      <c r="T265" s="26">
        <v>44598.367107741396</v>
      </c>
      <c r="U265" s="26">
        <v>45983.375488988997</v>
      </c>
      <c r="V265" s="26">
        <v>47243.342474267301</v>
      </c>
      <c r="W265" s="26">
        <v>48311.913053491298</v>
      </c>
      <c r="X265" s="26">
        <v>49031.258089019102</v>
      </c>
      <c r="Y265" s="26">
        <v>49481.365443945797</v>
      </c>
      <c r="Z265" s="26">
        <v>49988.795476153799</v>
      </c>
      <c r="AA265" s="26">
        <v>50358.522372724197</v>
      </c>
      <c r="AB265" s="26">
        <v>50599.311969288297</v>
      </c>
      <c r="AC265" s="26">
        <v>51127.8155240544</v>
      </c>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row>
    <row r="266" spans="1:60" x14ac:dyDescent="0.25">
      <c r="A266" t="s">
        <v>102</v>
      </c>
      <c r="B266" s="2" t="s">
        <v>198</v>
      </c>
      <c r="C266" s="2" t="s">
        <v>161</v>
      </c>
      <c r="D266" s="26">
        <v>36766.638416668902</v>
      </c>
      <c r="E266" s="26">
        <v>37344.724135978096</v>
      </c>
      <c r="F266" s="26">
        <v>38058.271668453599</v>
      </c>
      <c r="G266" s="26">
        <v>38757.940209399203</v>
      </c>
      <c r="H266" s="26">
        <v>39504.444343446397</v>
      </c>
      <c r="I266" s="26">
        <v>40289.272669654703</v>
      </c>
      <c r="J266" s="26">
        <v>40581.498333725598</v>
      </c>
      <c r="K266" s="26">
        <v>40908.337414436297</v>
      </c>
      <c r="L266" s="26">
        <v>41472.726977107799</v>
      </c>
      <c r="M266" s="26">
        <v>41913.518526365602</v>
      </c>
      <c r="N266" s="26">
        <v>42012.663991688598</v>
      </c>
      <c r="O266" s="26">
        <v>42219.8236762003</v>
      </c>
      <c r="P266" s="26">
        <v>42534.433924159697</v>
      </c>
      <c r="Q266" s="26">
        <v>42632.869693540502</v>
      </c>
      <c r="R266" s="26">
        <v>42729.728055683401</v>
      </c>
      <c r="S266" s="26">
        <v>43057.721194635698</v>
      </c>
      <c r="T266" s="26">
        <v>43298.545556663601</v>
      </c>
      <c r="U266" s="26">
        <v>43675.6125915968</v>
      </c>
      <c r="V266" s="26">
        <v>44158.7643439612</v>
      </c>
      <c r="W266" s="26">
        <v>44848.786242212896</v>
      </c>
      <c r="X266" s="26">
        <v>45833.460072565598</v>
      </c>
      <c r="Y266" s="26">
        <v>47239.294207975203</v>
      </c>
      <c r="Z266" s="26">
        <v>48545.624723593399</v>
      </c>
      <c r="AA266" s="26">
        <v>49724.618672126096</v>
      </c>
      <c r="AB266" s="26">
        <v>50741.626830715097</v>
      </c>
      <c r="AC266" s="26">
        <v>51443.330098776998</v>
      </c>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row>
    <row r="267" spans="1:60" x14ac:dyDescent="0.25">
      <c r="A267" t="s">
        <v>102</v>
      </c>
      <c r="B267" s="2" t="s">
        <v>198</v>
      </c>
      <c r="C267" s="2" t="s">
        <v>162</v>
      </c>
      <c r="D267" s="26">
        <v>33868.6984768845</v>
      </c>
      <c r="E267" s="26">
        <v>34752.371140763898</v>
      </c>
      <c r="F267" s="26">
        <v>35795.083712394902</v>
      </c>
      <c r="G267" s="26">
        <v>36894.481741739197</v>
      </c>
      <c r="H267" s="26">
        <v>38088.400889044002</v>
      </c>
      <c r="I267" s="26">
        <v>38762.6906118681</v>
      </c>
      <c r="J267" s="26">
        <v>39481.362294464197</v>
      </c>
      <c r="K267" s="26">
        <v>40178.109997158797</v>
      </c>
      <c r="L267" s="26">
        <v>40771.863196388702</v>
      </c>
      <c r="M267" s="26">
        <v>41443.390257702798</v>
      </c>
      <c r="N267" s="26">
        <v>42349.871855936799</v>
      </c>
      <c r="O267" s="26">
        <v>42890.637546371101</v>
      </c>
      <c r="P267" s="26">
        <v>43383.482182019397</v>
      </c>
      <c r="Q267" s="26">
        <v>43993.0110570201</v>
      </c>
      <c r="R267" s="26">
        <v>44426.1717040324</v>
      </c>
      <c r="S267" s="26">
        <v>44587.3366335596</v>
      </c>
      <c r="T267" s="26">
        <v>44830.410197724697</v>
      </c>
      <c r="U267" s="26">
        <v>45120.613943586097</v>
      </c>
      <c r="V267" s="26">
        <v>45244.572305438101</v>
      </c>
      <c r="W267" s="26">
        <v>45392.849941476998</v>
      </c>
      <c r="X267" s="26">
        <v>45739.407917208096</v>
      </c>
      <c r="Y267" s="26">
        <v>46010.879078414902</v>
      </c>
      <c r="Z267" s="26">
        <v>46417.701045079601</v>
      </c>
      <c r="AA267" s="26">
        <v>46929.070747692298</v>
      </c>
      <c r="AB267" s="26">
        <v>47593.866158953701</v>
      </c>
      <c r="AC267" s="26">
        <v>48529.000220025599</v>
      </c>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row>
    <row r="268" spans="1:60" x14ac:dyDescent="0.25">
      <c r="A268" t="s">
        <v>102</v>
      </c>
      <c r="B268" s="2" t="s">
        <v>198</v>
      </c>
      <c r="C268" s="2" t="s">
        <v>163</v>
      </c>
      <c r="D268" s="26">
        <v>36493.426743473297</v>
      </c>
      <c r="E268" s="26">
        <v>35540.328184687001</v>
      </c>
      <c r="F268" s="26">
        <v>34909.720666164198</v>
      </c>
      <c r="G268" s="26">
        <v>34564.128714490398</v>
      </c>
      <c r="H268" s="26">
        <v>34897.604517518099</v>
      </c>
      <c r="I268" s="26">
        <v>35416.727593796197</v>
      </c>
      <c r="J268" s="26">
        <v>36355.231857378603</v>
      </c>
      <c r="K268" s="26">
        <v>37384.806316166003</v>
      </c>
      <c r="L268" s="26">
        <v>38689.892048674999</v>
      </c>
      <c r="M268" s="26">
        <v>39898.401758150903</v>
      </c>
      <c r="N268" s="26">
        <v>40739.073930746599</v>
      </c>
      <c r="O268" s="26">
        <v>41540.730093428399</v>
      </c>
      <c r="P268" s="26">
        <v>42277.106199417503</v>
      </c>
      <c r="Q268" s="26">
        <v>42924.251729415097</v>
      </c>
      <c r="R268" s="26">
        <v>43607.164695665699</v>
      </c>
      <c r="S268" s="26">
        <v>44438.1737245072</v>
      </c>
      <c r="T268" s="26">
        <v>44985.530046983498</v>
      </c>
      <c r="U268" s="26">
        <v>45473.681534732903</v>
      </c>
      <c r="V268" s="26">
        <v>46053.446403517897</v>
      </c>
      <c r="W268" s="26">
        <v>46469.375703712598</v>
      </c>
      <c r="X268" s="26">
        <v>46652.499951444297</v>
      </c>
      <c r="Y268" s="26">
        <v>46903.832700976804</v>
      </c>
      <c r="Z268" s="26">
        <v>47175.277389006398</v>
      </c>
      <c r="AA268" s="26">
        <v>47307.792837515903</v>
      </c>
      <c r="AB268" s="26">
        <v>47480.479077069998</v>
      </c>
      <c r="AC268" s="26">
        <v>47834.196919793299</v>
      </c>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row>
    <row r="269" spans="1:60" x14ac:dyDescent="0.25">
      <c r="A269" t="s">
        <v>102</v>
      </c>
      <c r="B269" s="2" t="s">
        <v>198</v>
      </c>
      <c r="C269" s="2" t="s">
        <v>164</v>
      </c>
      <c r="D269" s="26">
        <v>36413.3151461538</v>
      </c>
      <c r="E269" s="26">
        <v>37565.408253165799</v>
      </c>
      <c r="F269" s="26">
        <v>38396.057110104201</v>
      </c>
      <c r="G269" s="26">
        <v>38526.013003839304</v>
      </c>
      <c r="H269" s="26">
        <v>38570.074559200599</v>
      </c>
      <c r="I269" s="26">
        <v>37835.048670796103</v>
      </c>
      <c r="J269" s="26">
        <v>36873.910534324998</v>
      </c>
      <c r="K269" s="26">
        <v>36238.019330476003</v>
      </c>
      <c r="L269" s="26">
        <v>35942.291908600499</v>
      </c>
      <c r="M269" s="26">
        <v>36313.243329579796</v>
      </c>
      <c r="N269" s="26">
        <v>36981.108584493297</v>
      </c>
      <c r="O269" s="26">
        <v>38012.787098820903</v>
      </c>
      <c r="P269" s="26">
        <v>39140.713304204</v>
      </c>
      <c r="Q269" s="26">
        <v>40433.907803782102</v>
      </c>
      <c r="R269" s="26">
        <v>41602.903162066803</v>
      </c>
      <c r="S269" s="26">
        <v>42452.380772194498</v>
      </c>
      <c r="T269" s="26">
        <v>43223.9402175953</v>
      </c>
      <c r="U269" s="26">
        <v>43931.747832127403</v>
      </c>
      <c r="V269" s="26">
        <v>44575.7106201477</v>
      </c>
      <c r="W269" s="26">
        <v>45265.243758411001</v>
      </c>
      <c r="X269" s="26">
        <v>46050.067307350699</v>
      </c>
      <c r="Y269" s="26">
        <v>46592.708070000001</v>
      </c>
      <c r="Z269" s="26">
        <v>47068.230489630601</v>
      </c>
      <c r="AA269" s="26">
        <v>47621.955870589401</v>
      </c>
      <c r="AB269" s="26">
        <v>48018.854799061002</v>
      </c>
      <c r="AC269" s="26">
        <v>48207.934262507799</v>
      </c>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row>
    <row r="270" spans="1:60" x14ac:dyDescent="0.25">
      <c r="A270" t="s">
        <v>102</v>
      </c>
      <c r="B270" s="2" t="s">
        <v>198</v>
      </c>
      <c r="C270" s="2" t="s">
        <v>165</v>
      </c>
      <c r="D270" s="26">
        <v>36283.431093920997</v>
      </c>
      <c r="E270" s="26">
        <v>35620.568628492802</v>
      </c>
      <c r="F270" s="26">
        <v>35130.239223944802</v>
      </c>
      <c r="G270" s="26">
        <v>35216.328861454102</v>
      </c>
      <c r="H270" s="26">
        <v>35918.618796339702</v>
      </c>
      <c r="I270" s="26">
        <v>36884.547414785302</v>
      </c>
      <c r="J270" s="26">
        <v>38018.8870549114</v>
      </c>
      <c r="K270" s="26">
        <v>38870.609681148198</v>
      </c>
      <c r="L270" s="26">
        <v>39015.877575589497</v>
      </c>
      <c r="M270" s="26">
        <v>39004.430992139001</v>
      </c>
      <c r="N270" s="26">
        <v>38369.505641281903</v>
      </c>
      <c r="O270" s="26">
        <v>37514.800716501901</v>
      </c>
      <c r="P270" s="26">
        <v>36986.096514582598</v>
      </c>
      <c r="Q270" s="26">
        <v>36768.173031459301</v>
      </c>
      <c r="R270" s="26">
        <v>37158.646524981799</v>
      </c>
      <c r="S270" s="26">
        <v>37853.424456358996</v>
      </c>
      <c r="T270" s="26">
        <v>38899.601202575999</v>
      </c>
      <c r="U270" s="26">
        <v>40050.293748072698</v>
      </c>
      <c r="V270" s="26">
        <v>41320.556281550103</v>
      </c>
      <c r="W270" s="26">
        <v>42463.442280196097</v>
      </c>
      <c r="X270" s="26">
        <v>43312.867412050102</v>
      </c>
      <c r="Y270" s="26">
        <v>44059.3497131119</v>
      </c>
      <c r="Z270" s="26">
        <v>44744.296523526296</v>
      </c>
      <c r="AA270" s="26">
        <v>45377.420887058601</v>
      </c>
      <c r="AB270" s="26">
        <v>46064.641003352401</v>
      </c>
      <c r="AC270" s="26">
        <v>46814.474852238403</v>
      </c>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row>
    <row r="271" spans="1:60" x14ac:dyDescent="0.25">
      <c r="A271" t="s">
        <v>102</v>
      </c>
      <c r="B271" s="2" t="s">
        <v>198</v>
      </c>
      <c r="C271" s="2" t="s">
        <v>166</v>
      </c>
      <c r="D271" s="26">
        <v>36442.084903634903</v>
      </c>
      <c r="E271" s="26">
        <v>37098.162412411199</v>
      </c>
      <c r="F271" s="26">
        <v>37536.170632016903</v>
      </c>
      <c r="G271" s="26">
        <v>37686.848214216603</v>
      </c>
      <c r="H271" s="26">
        <v>37312.328009305202</v>
      </c>
      <c r="I271" s="26">
        <v>36605.424705793499</v>
      </c>
      <c r="J271" s="26">
        <v>35985.267022670698</v>
      </c>
      <c r="K271" s="26">
        <v>35417.098869611502</v>
      </c>
      <c r="L271" s="26">
        <v>35477.333007558198</v>
      </c>
      <c r="M271" s="26">
        <v>35977.095605653798</v>
      </c>
      <c r="N271" s="26">
        <v>37024.431717970197</v>
      </c>
      <c r="O271" s="26">
        <v>38181.793322884703</v>
      </c>
      <c r="P271" s="26">
        <v>39035.739994971802</v>
      </c>
      <c r="Q271" s="26">
        <v>39214.355403467802</v>
      </c>
      <c r="R271" s="26">
        <v>39190.408327684097</v>
      </c>
      <c r="S271" s="26">
        <v>38574.971386326499</v>
      </c>
      <c r="T271" s="26">
        <v>37772.3565758361</v>
      </c>
      <c r="U271" s="26">
        <v>37302.916262040999</v>
      </c>
      <c r="V271" s="26">
        <v>37132.560730003497</v>
      </c>
      <c r="W271" s="26">
        <v>37541.5623104025</v>
      </c>
      <c r="X271" s="26">
        <v>38250.597967800502</v>
      </c>
      <c r="Y271" s="26">
        <v>39302.3758639035</v>
      </c>
      <c r="Z271" s="26">
        <v>40456.469159173903</v>
      </c>
      <c r="AA271" s="26">
        <v>41706.049713421002</v>
      </c>
      <c r="AB271" s="26">
        <v>42829.195404911203</v>
      </c>
      <c r="AC271" s="26">
        <v>43676.551679283497</v>
      </c>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row>
    <row r="272" spans="1:60" x14ac:dyDescent="0.25">
      <c r="A272" t="s">
        <v>102</v>
      </c>
      <c r="B272" s="2" t="s">
        <v>198</v>
      </c>
      <c r="C272" s="2" t="s">
        <v>167</v>
      </c>
      <c r="D272" s="26">
        <v>33143.872239862103</v>
      </c>
      <c r="E272" s="26">
        <v>33819.834885524797</v>
      </c>
      <c r="F272" s="26">
        <v>34351.003870942397</v>
      </c>
      <c r="G272" s="26">
        <v>35091.484164463502</v>
      </c>
      <c r="H272" s="26">
        <v>36036.213608194601</v>
      </c>
      <c r="I272" s="26">
        <v>36857.998904384898</v>
      </c>
      <c r="J272" s="26">
        <v>37425.792181318597</v>
      </c>
      <c r="K272" s="26">
        <v>37827.241372613702</v>
      </c>
      <c r="L272" s="26">
        <v>37871.318683967897</v>
      </c>
      <c r="M272" s="26">
        <v>37375.940562047799</v>
      </c>
      <c r="N272" s="26">
        <v>36797.838976220097</v>
      </c>
      <c r="O272" s="26">
        <v>36263.933020903503</v>
      </c>
      <c r="P272" s="26">
        <v>35773.259527195303</v>
      </c>
      <c r="Q272" s="26">
        <v>35875.07216209</v>
      </c>
      <c r="R272" s="26">
        <v>36393.322297469997</v>
      </c>
      <c r="S272" s="26">
        <v>37455.732956666303</v>
      </c>
      <c r="T272" s="26">
        <v>38605.898028961397</v>
      </c>
      <c r="U272" s="26">
        <v>39442.254463780599</v>
      </c>
      <c r="V272" s="26">
        <v>39646.956196179701</v>
      </c>
      <c r="W272" s="26">
        <v>39631.881953455901</v>
      </c>
      <c r="X272" s="26">
        <v>39036.913413276001</v>
      </c>
      <c r="Y272" s="26">
        <v>38280.423778575903</v>
      </c>
      <c r="Z272" s="26">
        <v>37862.278290078299</v>
      </c>
      <c r="AA272" s="26">
        <v>37733.120730025403</v>
      </c>
      <c r="AB272" s="26">
        <v>38162.431653770996</v>
      </c>
      <c r="AC272" s="26">
        <v>38892.884691883701</v>
      </c>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row>
    <row r="273" spans="1:60" x14ac:dyDescent="0.25">
      <c r="A273" t="s">
        <v>102</v>
      </c>
      <c r="B273" s="2" t="s">
        <v>198</v>
      </c>
      <c r="C273" s="2" t="s">
        <v>168</v>
      </c>
      <c r="D273" s="26">
        <v>31326.055430120399</v>
      </c>
      <c r="E273" s="26">
        <v>30963.098705610901</v>
      </c>
      <c r="F273" s="26">
        <v>31373.4027639167</v>
      </c>
      <c r="G273" s="26">
        <v>31861.805115000199</v>
      </c>
      <c r="H273" s="26">
        <v>32565.113859686298</v>
      </c>
      <c r="I273" s="26">
        <v>33020.099843329801</v>
      </c>
      <c r="J273" s="26">
        <v>33738.179052859399</v>
      </c>
      <c r="K273" s="26">
        <v>34190.811108247799</v>
      </c>
      <c r="L273" s="26">
        <v>35009.365719030699</v>
      </c>
      <c r="M273" s="26">
        <v>35794.944991206103</v>
      </c>
      <c r="N273" s="26">
        <v>36667.334805148901</v>
      </c>
      <c r="O273" s="26">
        <v>37325.267639405603</v>
      </c>
      <c r="P273" s="26">
        <v>37787.724486989297</v>
      </c>
      <c r="Q273" s="26">
        <v>37927.276048601503</v>
      </c>
      <c r="R273" s="26">
        <v>37520.717287377403</v>
      </c>
      <c r="S273" s="26">
        <v>37013.926472197803</v>
      </c>
      <c r="T273" s="26">
        <v>36521.804909739803</v>
      </c>
      <c r="U273" s="26">
        <v>36091.394658444697</v>
      </c>
      <c r="V273" s="26">
        <v>36222.0399418913</v>
      </c>
      <c r="W273" s="26">
        <v>36761.912207854599</v>
      </c>
      <c r="X273" s="26">
        <v>37847.803532751903</v>
      </c>
      <c r="Y273" s="26">
        <v>39002.24932132</v>
      </c>
      <c r="Z273" s="26">
        <v>39828.189459268797</v>
      </c>
      <c r="AA273" s="26">
        <v>40060.4087793785</v>
      </c>
      <c r="AB273" s="26">
        <v>40057.739744401501</v>
      </c>
      <c r="AC273" s="26">
        <v>39485.581064864098</v>
      </c>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row>
    <row r="274" spans="1:60" x14ac:dyDescent="0.25">
      <c r="A274" t="s">
        <v>102</v>
      </c>
      <c r="B274" s="2" t="s">
        <v>198</v>
      </c>
      <c r="C274" s="2" t="s">
        <v>169</v>
      </c>
      <c r="D274" s="26">
        <v>24640.077383788699</v>
      </c>
      <c r="E274" s="26">
        <v>26406.091335560301</v>
      </c>
      <c r="F274" s="26">
        <v>27816.119576332701</v>
      </c>
      <c r="G274" s="26">
        <v>28524.051951385401</v>
      </c>
      <c r="H274" s="26">
        <v>29293.2263615952</v>
      </c>
      <c r="I274" s="26">
        <v>29868.468954452299</v>
      </c>
      <c r="J274" s="26">
        <v>29719.8653870085</v>
      </c>
      <c r="K274" s="26">
        <v>30223.541066402599</v>
      </c>
      <c r="L274" s="26">
        <v>30825.589776194</v>
      </c>
      <c r="M274" s="26">
        <v>31444.398514633998</v>
      </c>
      <c r="N274" s="26">
        <v>32011.972338548399</v>
      </c>
      <c r="O274" s="26">
        <v>32771.505714627398</v>
      </c>
      <c r="P274" s="26">
        <v>33317.762606952201</v>
      </c>
      <c r="Q274" s="26">
        <v>34152.553606467103</v>
      </c>
      <c r="R274" s="26">
        <v>34968.887315594198</v>
      </c>
      <c r="S274" s="26">
        <v>35853.0643748695</v>
      </c>
      <c r="T274" s="26">
        <v>36552.8022016334</v>
      </c>
      <c r="U274" s="26">
        <v>37050.132093522399</v>
      </c>
      <c r="V274" s="26">
        <v>37262.915436875002</v>
      </c>
      <c r="W274" s="26">
        <v>36942.317305014003</v>
      </c>
      <c r="X274" s="26">
        <v>36512.322483161901</v>
      </c>
      <c r="Y274" s="26">
        <v>36078.124328845901</v>
      </c>
      <c r="Z274" s="26">
        <v>35721.7749867557</v>
      </c>
      <c r="AA274" s="26">
        <v>35890.035622659598</v>
      </c>
      <c r="AB274" s="26">
        <v>36456.009176761501</v>
      </c>
      <c r="AC274" s="26">
        <v>37561.499700330198</v>
      </c>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row>
    <row r="275" spans="1:60" x14ac:dyDescent="0.25">
      <c r="A275" t="s">
        <v>102</v>
      </c>
      <c r="B275" s="2" t="s">
        <v>198</v>
      </c>
      <c r="C275" s="2" t="s">
        <v>170</v>
      </c>
      <c r="D275" s="26">
        <v>17638.307207981699</v>
      </c>
      <c r="E275" s="26">
        <v>18159.342831379901</v>
      </c>
      <c r="F275" s="26">
        <v>18667.312738441098</v>
      </c>
      <c r="G275" s="26">
        <v>19721.324543516199</v>
      </c>
      <c r="H275" s="26">
        <v>21008.268975476702</v>
      </c>
      <c r="I275" s="26">
        <v>22204.802628863901</v>
      </c>
      <c r="J275" s="26">
        <v>23916.789984100698</v>
      </c>
      <c r="K275" s="26">
        <v>25361.8475323811</v>
      </c>
      <c r="L275" s="26">
        <v>26074.524838220099</v>
      </c>
      <c r="M275" s="26">
        <v>26767.667913335499</v>
      </c>
      <c r="N275" s="26">
        <v>27377.5695316647</v>
      </c>
      <c r="O275" s="26">
        <v>27350.825004189399</v>
      </c>
      <c r="P275" s="26">
        <v>27883.5745383022</v>
      </c>
      <c r="Q275" s="26">
        <v>28507.400373729699</v>
      </c>
      <c r="R275" s="26">
        <v>29133.847638527801</v>
      </c>
      <c r="S275" s="26">
        <v>29753.5332123505</v>
      </c>
      <c r="T275" s="26">
        <v>30517.383233581</v>
      </c>
      <c r="U275" s="26">
        <v>31120.673806262399</v>
      </c>
      <c r="V275" s="26">
        <v>31951.2205152235</v>
      </c>
      <c r="W275" s="26">
        <v>32778.9161434794</v>
      </c>
      <c r="X275" s="26">
        <v>33660.157594117598</v>
      </c>
      <c r="Y275" s="26">
        <v>34383.6999595093</v>
      </c>
      <c r="Z275" s="26">
        <v>34911.496041714803</v>
      </c>
      <c r="AA275" s="26">
        <v>35185.252680725098</v>
      </c>
      <c r="AB275" s="26">
        <v>34953.585894155403</v>
      </c>
      <c r="AC275" s="26">
        <v>34616.226486826599</v>
      </c>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row>
    <row r="276" spans="1:60" x14ac:dyDescent="0.25">
      <c r="A276" t="s">
        <v>102</v>
      </c>
      <c r="B276" s="2" t="s">
        <v>198</v>
      </c>
      <c r="C276" s="2" t="s">
        <v>171</v>
      </c>
      <c r="D276" s="26">
        <v>12712.3010982049</v>
      </c>
      <c r="E276" s="26">
        <v>12984.1804435167</v>
      </c>
      <c r="F276" s="26">
        <v>13169.565808006</v>
      </c>
      <c r="G276" s="26">
        <v>13536.7376673499</v>
      </c>
      <c r="H276" s="26">
        <v>14000.4806883008</v>
      </c>
      <c r="I276" s="26">
        <v>14485.658272218199</v>
      </c>
      <c r="J276" s="26">
        <v>15066.743034720899</v>
      </c>
      <c r="K276" s="26">
        <v>15666.246335135</v>
      </c>
      <c r="L276" s="26">
        <v>16619.844084787401</v>
      </c>
      <c r="M276" s="26">
        <v>17678.0709985143</v>
      </c>
      <c r="N276" s="26">
        <v>18767.038785241901</v>
      </c>
      <c r="O276" s="26">
        <v>20317.866755100102</v>
      </c>
      <c r="P276" s="26">
        <v>21612.792086100799</v>
      </c>
      <c r="Q276" s="26">
        <v>22309.100112629501</v>
      </c>
      <c r="R276" s="26">
        <v>22986.887373015099</v>
      </c>
      <c r="S276" s="26">
        <v>23581.789335660302</v>
      </c>
      <c r="T276" s="26">
        <v>23667.3859521751</v>
      </c>
      <c r="U276" s="26">
        <v>24217.1327072403</v>
      </c>
      <c r="V276" s="26">
        <v>24835.163124474999</v>
      </c>
      <c r="W276" s="26">
        <v>25450.944731655502</v>
      </c>
      <c r="X276" s="26">
        <v>26087.147902384499</v>
      </c>
      <c r="Y276" s="26">
        <v>26829.7115813772</v>
      </c>
      <c r="Z276" s="26">
        <v>27465.167426022901</v>
      </c>
      <c r="AA276" s="26">
        <v>28274.758147450098</v>
      </c>
      <c r="AB276" s="26">
        <v>29086.9992089732</v>
      </c>
      <c r="AC276" s="26">
        <v>29941.216069940801</v>
      </c>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row>
    <row r="277" spans="1:60" x14ac:dyDescent="0.25">
      <c r="A277" t="s">
        <v>102</v>
      </c>
      <c r="B277" s="2" t="s">
        <v>198</v>
      </c>
      <c r="C277" s="2" t="s">
        <v>172</v>
      </c>
      <c r="D277" s="26">
        <v>13632.0374287047</v>
      </c>
      <c r="E277" s="26">
        <v>13753.6581193162</v>
      </c>
      <c r="F277" s="26">
        <v>13783.415966037601</v>
      </c>
      <c r="G277" s="26">
        <v>13897.130717653899</v>
      </c>
      <c r="H277" s="26">
        <v>13966.2326995236</v>
      </c>
      <c r="I277" s="26">
        <v>14341.9572890647</v>
      </c>
      <c r="J277" s="26">
        <v>14783.0790928893</v>
      </c>
      <c r="K277" s="26">
        <v>15199.1067889071</v>
      </c>
      <c r="L277" s="26">
        <v>15704.498930165601</v>
      </c>
      <c r="M277" s="26">
        <v>16197.548747495</v>
      </c>
      <c r="N277" s="26">
        <v>16800.859439313899</v>
      </c>
      <c r="O277" s="26">
        <v>17542.4836421789</v>
      </c>
      <c r="P277" s="26">
        <v>18272.229693109501</v>
      </c>
      <c r="Q277" s="26">
        <v>19321.100552232401</v>
      </c>
      <c r="R277" s="26">
        <v>20427.4968856212</v>
      </c>
      <c r="S277" s="26">
        <v>21621.457914475399</v>
      </c>
      <c r="T277" s="26">
        <v>23283.9145246853</v>
      </c>
      <c r="U277" s="26">
        <v>24692.210875908899</v>
      </c>
      <c r="V277" s="26">
        <v>25844.2042603634</v>
      </c>
      <c r="W277" s="26">
        <v>27010.384949913601</v>
      </c>
      <c r="X277" s="26">
        <v>28141.463756125198</v>
      </c>
      <c r="Y277" s="26">
        <v>29239.946126561099</v>
      </c>
      <c r="Z277" s="26">
        <v>30490.251619034199</v>
      </c>
      <c r="AA277" s="26">
        <v>31585.478751996099</v>
      </c>
      <c r="AB277" s="26">
        <v>32692.7582118475</v>
      </c>
      <c r="AC277" s="26">
        <v>33801.415256337503</v>
      </c>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row>
    <row r="278" spans="1:60" x14ac:dyDescent="0.25">
      <c r="A278" t="s">
        <v>104</v>
      </c>
      <c r="B278" s="2" t="s">
        <v>196</v>
      </c>
      <c r="C278" s="2" t="s">
        <v>155</v>
      </c>
      <c r="D278" s="26">
        <v>105851.180177854</v>
      </c>
      <c r="E278" s="26">
        <v>104286.950378024</v>
      </c>
      <c r="F278" s="26">
        <v>102835.489939312</v>
      </c>
      <c r="G278" s="26">
        <v>102621.61494416</v>
      </c>
      <c r="H278" s="26">
        <v>102546.000819747</v>
      </c>
      <c r="I278" s="26">
        <v>100364.301590655</v>
      </c>
      <c r="J278" s="26">
        <v>99868.138000700696</v>
      </c>
      <c r="K278" s="26">
        <v>99841.271056998201</v>
      </c>
      <c r="L278" s="26">
        <v>99399.399022587197</v>
      </c>
      <c r="M278" s="26">
        <v>99262.750824124494</v>
      </c>
      <c r="N278" s="26">
        <v>100308.081220041</v>
      </c>
      <c r="O278" s="26">
        <v>101601.23221482099</v>
      </c>
      <c r="P278" s="26">
        <v>101803.473355182</v>
      </c>
      <c r="Q278" s="26">
        <v>101467.92417475401</v>
      </c>
      <c r="R278" s="26">
        <v>101090.93418143201</v>
      </c>
      <c r="S278" s="26">
        <v>100853.290805635</v>
      </c>
      <c r="T278" s="26">
        <v>100771.65271028801</v>
      </c>
      <c r="U278" s="26">
        <v>100904.50013386</v>
      </c>
      <c r="V278" s="26">
        <v>101203.420435227</v>
      </c>
      <c r="W278" s="26">
        <v>101613.12190117101</v>
      </c>
      <c r="X278" s="26">
        <v>102094.096345457</v>
      </c>
      <c r="Y278" s="26">
        <v>102630.160297547</v>
      </c>
      <c r="Z278" s="26">
        <v>103167.223482448</v>
      </c>
      <c r="AA278" s="26">
        <v>103694.713604238</v>
      </c>
      <c r="AB278" s="26">
        <v>104195.522232267</v>
      </c>
      <c r="AC278" s="26">
        <v>104651.92744150999</v>
      </c>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row>
    <row r="279" spans="1:60" x14ac:dyDescent="0.25">
      <c r="A279" t="s">
        <v>104</v>
      </c>
      <c r="B279" s="2" t="s">
        <v>196</v>
      </c>
      <c r="C279" s="2" t="s">
        <v>156</v>
      </c>
      <c r="D279" s="26">
        <v>113863.738166378</v>
      </c>
      <c r="E279" s="26">
        <v>113494.91117748601</v>
      </c>
      <c r="F279" s="26">
        <v>113448.87857591</v>
      </c>
      <c r="G279" s="26">
        <v>112251.537027696</v>
      </c>
      <c r="H279" s="26">
        <v>110943.02179985101</v>
      </c>
      <c r="I279" s="26">
        <v>111307.373347403</v>
      </c>
      <c r="J279" s="26">
        <v>109967.765214723</v>
      </c>
      <c r="K279" s="26">
        <v>109205.112634506</v>
      </c>
      <c r="L279" s="26">
        <v>109809.53841940399</v>
      </c>
      <c r="M279" s="26">
        <v>110509.237427396</v>
      </c>
      <c r="N279" s="26">
        <v>108727.353948911</v>
      </c>
      <c r="O279" s="26">
        <v>108269.120235637</v>
      </c>
      <c r="P279" s="26">
        <v>108444.778942081</v>
      </c>
      <c r="Q279" s="26">
        <v>108341.95164657501</v>
      </c>
      <c r="R279" s="26">
        <v>108397.765118834</v>
      </c>
      <c r="S279" s="26">
        <v>109356.590370331</v>
      </c>
      <c r="T279" s="26">
        <v>110567.235864355</v>
      </c>
      <c r="U279" s="26">
        <v>110682.506122281</v>
      </c>
      <c r="V279" s="26">
        <v>110273.156398958</v>
      </c>
      <c r="W279" s="26">
        <v>109825.517730087</v>
      </c>
      <c r="X279" s="26">
        <v>109550.937821464</v>
      </c>
      <c r="Y279" s="26">
        <v>109442.772727441</v>
      </c>
      <c r="Z279" s="26">
        <v>109567.686030157</v>
      </c>
      <c r="AA279" s="26">
        <v>109876.234081616</v>
      </c>
      <c r="AB279" s="26">
        <v>110308.68380763099</v>
      </c>
      <c r="AC279" s="26">
        <v>110822.33204252399</v>
      </c>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row>
    <row r="280" spans="1:60" x14ac:dyDescent="0.25">
      <c r="A280" t="s">
        <v>104</v>
      </c>
      <c r="B280" s="2" t="s">
        <v>196</v>
      </c>
      <c r="C280" s="2" t="s">
        <v>157</v>
      </c>
      <c r="D280" s="26">
        <v>107364.581109898</v>
      </c>
      <c r="E280" s="26">
        <v>109490.16358423101</v>
      </c>
      <c r="F280" s="26">
        <v>112381.52539065501</v>
      </c>
      <c r="G280" s="26">
        <v>115261.345410667</v>
      </c>
      <c r="H280" s="26">
        <v>117117.456300235</v>
      </c>
      <c r="I280" s="26">
        <v>117232.954054234</v>
      </c>
      <c r="J280" s="26">
        <v>116600.359535904</v>
      </c>
      <c r="K280" s="26">
        <v>116152.63280991001</v>
      </c>
      <c r="L280" s="26">
        <v>115367.792676078</v>
      </c>
      <c r="M280" s="26">
        <v>114592.94706653801</v>
      </c>
      <c r="N280" s="26">
        <v>115261.146390953</v>
      </c>
      <c r="O280" s="26">
        <v>114245.752991831</v>
      </c>
      <c r="P280" s="26">
        <v>113469.43173621201</v>
      </c>
      <c r="Q280" s="26">
        <v>113751.21410255</v>
      </c>
      <c r="R280" s="26">
        <v>114026.957745145</v>
      </c>
      <c r="S280" s="26">
        <v>112235.30220554701</v>
      </c>
      <c r="T280" s="26">
        <v>111638.437823427</v>
      </c>
      <c r="U280" s="26">
        <v>111801.10228395399</v>
      </c>
      <c r="V280" s="26">
        <v>111826.831048041</v>
      </c>
      <c r="W280" s="26">
        <v>111991.502403338</v>
      </c>
      <c r="X280" s="26">
        <v>112879.44289344799</v>
      </c>
      <c r="Y280" s="26">
        <v>114000.805446661</v>
      </c>
      <c r="Z280" s="26">
        <v>114050.94031067</v>
      </c>
      <c r="AA280" s="26">
        <v>113594.91852673099</v>
      </c>
      <c r="AB280" s="26">
        <v>113105.324806056</v>
      </c>
      <c r="AC280" s="26">
        <v>112804.182458248</v>
      </c>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row>
    <row r="281" spans="1:60" x14ac:dyDescent="0.25">
      <c r="A281" t="s">
        <v>104</v>
      </c>
      <c r="B281" s="2" t="s">
        <v>196</v>
      </c>
      <c r="C281" s="2" t="s">
        <v>158</v>
      </c>
      <c r="D281" s="26">
        <v>101665.04684318</v>
      </c>
      <c r="E281" s="26">
        <v>103609.25092254</v>
      </c>
      <c r="F281" s="26">
        <v>103484.564076321</v>
      </c>
      <c r="G281" s="26">
        <v>102980.03330751001</v>
      </c>
      <c r="H281" s="26">
        <v>103333.567625888</v>
      </c>
      <c r="I281" s="26">
        <v>102658.457175273</v>
      </c>
      <c r="J281" s="26">
        <v>103843.567612229</v>
      </c>
      <c r="K281" s="26">
        <v>105235.80985989299</v>
      </c>
      <c r="L281" s="26">
        <v>107151.894833407</v>
      </c>
      <c r="M281" s="26">
        <v>108476.02921668001</v>
      </c>
      <c r="N281" s="26">
        <v>108987.114996826</v>
      </c>
      <c r="O281" s="26">
        <v>108758.514769184</v>
      </c>
      <c r="P281" s="26">
        <v>108568.884810862</v>
      </c>
      <c r="Q281" s="26">
        <v>107986.39644327899</v>
      </c>
      <c r="R281" s="26">
        <v>107323.42133410199</v>
      </c>
      <c r="S281" s="26">
        <v>107881.89069594</v>
      </c>
      <c r="T281" s="26">
        <v>106916.21661677799</v>
      </c>
      <c r="U281" s="26">
        <v>106093.866358595</v>
      </c>
      <c r="V281" s="26">
        <v>106131.487791785</v>
      </c>
      <c r="W281" s="26">
        <v>106127.568137447</v>
      </c>
      <c r="X281" s="26">
        <v>104528.17790241</v>
      </c>
      <c r="Y281" s="26">
        <v>103810.054976757</v>
      </c>
      <c r="Z281" s="26">
        <v>103888.422240218</v>
      </c>
      <c r="AA281" s="26">
        <v>104003.115985607</v>
      </c>
      <c r="AB281" s="26">
        <v>104243.803857348</v>
      </c>
      <c r="AC281" s="26">
        <v>104964.497272149</v>
      </c>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row>
    <row r="282" spans="1:60" x14ac:dyDescent="0.25">
      <c r="A282" t="s">
        <v>104</v>
      </c>
      <c r="B282" s="2" t="s">
        <v>196</v>
      </c>
      <c r="C282" s="2" t="s">
        <v>159</v>
      </c>
      <c r="D282" s="26">
        <v>88318.182745273807</v>
      </c>
      <c r="E282" s="26">
        <v>87315.009377502094</v>
      </c>
      <c r="F282" s="26">
        <v>87054.352265950205</v>
      </c>
      <c r="G282" s="26">
        <v>87525.717888058105</v>
      </c>
      <c r="H282" s="26">
        <v>87808.877461025899</v>
      </c>
      <c r="I282" s="26">
        <v>87424.8077369737</v>
      </c>
      <c r="J282" s="26">
        <v>86547.463636719694</v>
      </c>
      <c r="K282" s="26">
        <v>85461.962748416903</v>
      </c>
      <c r="L282" s="26">
        <v>84073.743974873694</v>
      </c>
      <c r="M282" s="26">
        <v>83593.213841224904</v>
      </c>
      <c r="N282" s="26">
        <v>84158.362816524794</v>
      </c>
      <c r="O282" s="26">
        <v>85885.707295157699</v>
      </c>
      <c r="P282" s="26">
        <v>87520.098438703397</v>
      </c>
      <c r="Q282" s="26">
        <v>89174.898421510297</v>
      </c>
      <c r="R282" s="26">
        <v>90331.538630453593</v>
      </c>
      <c r="S282" s="26">
        <v>90819.144225973301</v>
      </c>
      <c r="T282" s="26">
        <v>90757.429635093504</v>
      </c>
      <c r="U282" s="26">
        <v>90692.800109989694</v>
      </c>
      <c r="V282" s="26">
        <v>90337.794529287203</v>
      </c>
      <c r="W282" s="26">
        <v>89864.417199729796</v>
      </c>
      <c r="X282" s="26">
        <v>90223.348631839006</v>
      </c>
      <c r="Y282" s="26">
        <v>89402.188878143104</v>
      </c>
      <c r="Z282" s="26">
        <v>88615.239769014006</v>
      </c>
      <c r="AA282" s="26">
        <v>88392.036105102699</v>
      </c>
      <c r="AB282" s="26">
        <v>88105.251046695994</v>
      </c>
      <c r="AC282" s="26">
        <v>86761.739320763794</v>
      </c>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row>
    <row r="283" spans="1:60" x14ac:dyDescent="0.25">
      <c r="A283" t="s">
        <v>104</v>
      </c>
      <c r="B283" s="2" t="s">
        <v>196</v>
      </c>
      <c r="C283" s="2" t="s">
        <v>160</v>
      </c>
      <c r="D283" s="26">
        <v>91697.5210267168</v>
      </c>
      <c r="E283" s="26">
        <v>92421.343994920098</v>
      </c>
      <c r="F283" s="26">
        <v>92134.993488554101</v>
      </c>
      <c r="G283" s="26">
        <v>91603.026211131597</v>
      </c>
      <c r="H283" s="26">
        <v>89271.522963953699</v>
      </c>
      <c r="I283" s="26">
        <v>87688.279364472095</v>
      </c>
      <c r="J283" s="26">
        <v>86583.405210464</v>
      </c>
      <c r="K283" s="26">
        <v>86448.825653615204</v>
      </c>
      <c r="L283" s="26">
        <v>86584.716825729702</v>
      </c>
      <c r="M283" s="26">
        <v>87125.476091351098</v>
      </c>
      <c r="N283" s="26">
        <v>87646.438649839096</v>
      </c>
      <c r="O283" s="26">
        <v>87680.062396741196</v>
      </c>
      <c r="P283" s="26">
        <v>87636.061645337497</v>
      </c>
      <c r="Q283" s="26">
        <v>87372.979143864897</v>
      </c>
      <c r="R283" s="26">
        <v>87429.915526120298</v>
      </c>
      <c r="S283" s="26">
        <v>88277.819050569306</v>
      </c>
      <c r="T283" s="26">
        <v>90113.972614302998</v>
      </c>
      <c r="U283" s="26">
        <v>91879.890328152105</v>
      </c>
      <c r="V283" s="26">
        <v>93485.132847601693</v>
      </c>
      <c r="W283" s="26">
        <v>94709.036161332901</v>
      </c>
      <c r="X283" s="26">
        <v>95314.227160545604</v>
      </c>
      <c r="Y283" s="26">
        <v>95422.985424305996</v>
      </c>
      <c r="Z283" s="26">
        <v>95479.405003385502</v>
      </c>
      <c r="AA283" s="26">
        <v>95297.722157999699</v>
      </c>
      <c r="AB283" s="26">
        <v>94978.036631853698</v>
      </c>
      <c r="AC283" s="26">
        <v>95183.808185061804</v>
      </c>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row>
    <row r="284" spans="1:60" x14ac:dyDescent="0.25">
      <c r="A284" t="s">
        <v>104</v>
      </c>
      <c r="B284" s="2" t="s">
        <v>196</v>
      </c>
      <c r="C284" s="2" t="s">
        <v>161</v>
      </c>
      <c r="D284" s="26">
        <v>91436.632941197095</v>
      </c>
      <c r="E284" s="26">
        <v>92367.172440624199</v>
      </c>
      <c r="F284" s="26">
        <v>93019.210870529307</v>
      </c>
      <c r="G284" s="26">
        <v>93501.770257487704</v>
      </c>
      <c r="H284" s="26">
        <v>94544.736705007599</v>
      </c>
      <c r="I284" s="26">
        <v>95402.828946722802</v>
      </c>
      <c r="J284" s="26">
        <v>96008.347124553504</v>
      </c>
      <c r="K284" s="26">
        <v>96075.467687088094</v>
      </c>
      <c r="L284" s="26">
        <v>96148.603718740604</v>
      </c>
      <c r="M284" s="26">
        <v>95891.753144861897</v>
      </c>
      <c r="N284" s="26">
        <v>95330.981348118701</v>
      </c>
      <c r="O284" s="26">
        <v>95001.876963579503</v>
      </c>
      <c r="P284" s="26">
        <v>95070.257482544999</v>
      </c>
      <c r="Q284" s="26">
        <v>95184.596713119696</v>
      </c>
      <c r="R284" s="26">
        <v>95442.202043900295</v>
      </c>
      <c r="S284" s="26">
        <v>95871.512770273097</v>
      </c>
      <c r="T284" s="26">
        <v>95941.7414143434</v>
      </c>
      <c r="U284" s="26">
        <v>96104.8139481135</v>
      </c>
      <c r="V284" s="26">
        <v>96206.033124290596</v>
      </c>
      <c r="W284" s="26">
        <v>96489.882941346499</v>
      </c>
      <c r="X284" s="26">
        <v>97429.160222027407</v>
      </c>
      <c r="Y284" s="26">
        <v>99259.546094038596</v>
      </c>
      <c r="Z284" s="26">
        <v>101037.297047239</v>
      </c>
      <c r="AA284" s="26">
        <v>102593.064033872</v>
      </c>
      <c r="AB284" s="26">
        <v>103837.75233528099</v>
      </c>
      <c r="AC284" s="26">
        <v>104491.96583719501</v>
      </c>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row>
    <row r="285" spans="1:60" x14ac:dyDescent="0.25">
      <c r="A285" t="s">
        <v>104</v>
      </c>
      <c r="B285" s="2" t="s">
        <v>196</v>
      </c>
      <c r="C285" s="2" t="s">
        <v>162</v>
      </c>
      <c r="D285" s="26">
        <v>89286.859891922504</v>
      </c>
      <c r="E285" s="26">
        <v>90350.686481333003</v>
      </c>
      <c r="F285" s="26">
        <v>92399.739603201306</v>
      </c>
      <c r="G285" s="26">
        <v>93736.782338231307</v>
      </c>
      <c r="H285" s="26">
        <v>94841.747313678497</v>
      </c>
      <c r="I285" s="26">
        <v>96538.569586368903</v>
      </c>
      <c r="J285" s="26">
        <v>97887.128337460905</v>
      </c>
      <c r="K285" s="26">
        <v>99268.369048958804</v>
      </c>
      <c r="L285" s="26">
        <v>100923.45674181799</v>
      </c>
      <c r="M285" s="26">
        <v>103040.16945597601</v>
      </c>
      <c r="N285" s="26">
        <v>104310.52854372701</v>
      </c>
      <c r="O285" s="26">
        <v>105298.98803056301</v>
      </c>
      <c r="P285" s="26">
        <v>105671.19048914799</v>
      </c>
      <c r="Q285" s="26">
        <v>105915.41414304799</v>
      </c>
      <c r="R285" s="26">
        <v>105678.305389193</v>
      </c>
      <c r="S285" s="26">
        <v>105190.571212308</v>
      </c>
      <c r="T285" s="26">
        <v>104885.26611145699</v>
      </c>
      <c r="U285" s="26">
        <v>104804.84254774801</v>
      </c>
      <c r="V285" s="26">
        <v>104763.936168174</v>
      </c>
      <c r="W285" s="26">
        <v>104887.190809358</v>
      </c>
      <c r="X285" s="26">
        <v>105252.909304406</v>
      </c>
      <c r="Y285" s="26">
        <v>105326.104212014</v>
      </c>
      <c r="Z285" s="26">
        <v>105575.47585751901</v>
      </c>
      <c r="AA285" s="26">
        <v>105843.38613784099</v>
      </c>
      <c r="AB285" s="26">
        <v>106231.431624016</v>
      </c>
      <c r="AC285" s="26">
        <v>107216.77224396401</v>
      </c>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row>
    <row r="286" spans="1:60" x14ac:dyDescent="0.25">
      <c r="A286" t="s">
        <v>104</v>
      </c>
      <c r="B286" s="2" t="s">
        <v>196</v>
      </c>
      <c r="C286" s="2" t="s">
        <v>163</v>
      </c>
      <c r="D286" s="26">
        <v>102632.71216914</v>
      </c>
      <c r="E286" s="26">
        <v>99036.731536531894</v>
      </c>
      <c r="F286" s="26">
        <v>96557.629093021402</v>
      </c>
      <c r="G286" s="26">
        <v>94788.564923905302</v>
      </c>
      <c r="H286" s="26">
        <v>94058.953872654907</v>
      </c>
      <c r="I286" s="26">
        <v>94591.421595849606</v>
      </c>
      <c r="J286" s="26">
        <v>96155.661042506006</v>
      </c>
      <c r="K286" s="26">
        <v>98451.537949408405</v>
      </c>
      <c r="L286" s="26">
        <v>100700.164036516</v>
      </c>
      <c r="M286" s="26">
        <v>102915.536224355</v>
      </c>
      <c r="N286" s="26">
        <v>104987.047370642</v>
      </c>
      <c r="O286" s="26">
        <v>106528.92052564101</v>
      </c>
      <c r="P286" s="26">
        <v>107905.554489157</v>
      </c>
      <c r="Q286" s="26">
        <v>109413.49400018201</v>
      </c>
      <c r="R286" s="26">
        <v>111268.3880031</v>
      </c>
      <c r="S286" s="26">
        <v>112371.216035648</v>
      </c>
      <c r="T286" s="26">
        <v>113253.055945493</v>
      </c>
      <c r="U286" s="26">
        <v>113584.109434226</v>
      </c>
      <c r="V286" s="26">
        <v>113809.737924803</v>
      </c>
      <c r="W286" s="26">
        <v>113591.22937079699</v>
      </c>
      <c r="X286" s="26">
        <v>113156.20925857501</v>
      </c>
      <c r="Y286" s="26">
        <v>112860.707122726</v>
      </c>
      <c r="Z286" s="26">
        <v>112698.000057907</v>
      </c>
      <c r="AA286" s="26">
        <v>112569.478480878</v>
      </c>
      <c r="AB286" s="26">
        <v>112617.775818956</v>
      </c>
      <c r="AC286" s="26">
        <v>112938.78191774699</v>
      </c>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row>
    <row r="287" spans="1:60" x14ac:dyDescent="0.25">
      <c r="A287" t="s">
        <v>104</v>
      </c>
      <c r="B287" s="2" t="s">
        <v>196</v>
      </c>
      <c r="C287" s="2" t="s">
        <v>164</v>
      </c>
      <c r="D287" s="26">
        <v>108782.393417581</v>
      </c>
      <c r="E287" s="26">
        <v>110896.15159029</v>
      </c>
      <c r="F287" s="26">
        <v>111884.29599925</v>
      </c>
      <c r="G287" s="26">
        <v>111439.09439276101</v>
      </c>
      <c r="H287" s="26">
        <v>110023.15826640801</v>
      </c>
      <c r="I287" s="26">
        <v>106605.72637344799</v>
      </c>
      <c r="J287" s="26">
        <v>103172.36480229801</v>
      </c>
      <c r="K287" s="26">
        <v>100962.61251861</v>
      </c>
      <c r="L287" s="26">
        <v>99659.884686900405</v>
      </c>
      <c r="M287" s="26">
        <v>99680.156151176503</v>
      </c>
      <c r="N287" s="26">
        <v>100808.81925853599</v>
      </c>
      <c r="O287" s="26">
        <v>102810.83482047</v>
      </c>
      <c r="P287" s="26">
        <v>105417.816902491</v>
      </c>
      <c r="Q287" s="26">
        <v>107877.41191708999</v>
      </c>
      <c r="R287" s="26">
        <v>110127.980399116</v>
      </c>
      <c r="S287" s="26">
        <v>112132.40461798701</v>
      </c>
      <c r="T287" s="26">
        <v>113572.511719986</v>
      </c>
      <c r="U287" s="26">
        <v>114808.919941206</v>
      </c>
      <c r="V287" s="26">
        <v>116157.06452001</v>
      </c>
      <c r="W287" s="26">
        <v>117854.791251003</v>
      </c>
      <c r="X287" s="26">
        <v>118852.139853791</v>
      </c>
      <c r="Y287" s="26">
        <v>119654.90854715199</v>
      </c>
      <c r="Z287" s="26">
        <v>119950.467437703</v>
      </c>
      <c r="AA287" s="26">
        <v>120160.033230298</v>
      </c>
      <c r="AB287" s="26">
        <v>119951.694384355</v>
      </c>
      <c r="AC287" s="26">
        <v>119546.047803037</v>
      </c>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row>
    <row r="288" spans="1:60" x14ac:dyDescent="0.25">
      <c r="A288" t="s">
        <v>104</v>
      </c>
      <c r="B288" s="2" t="s">
        <v>196</v>
      </c>
      <c r="C288" s="2" t="s">
        <v>165</v>
      </c>
      <c r="D288" s="26">
        <v>116154.08637999299</v>
      </c>
      <c r="E288" s="26">
        <v>112993.126254167</v>
      </c>
      <c r="F288" s="26">
        <v>110340.83762214999</v>
      </c>
      <c r="G288" s="26">
        <v>108892.08194964399</v>
      </c>
      <c r="H288" s="26">
        <v>109241.693427227</v>
      </c>
      <c r="I288" s="26">
        <v>111137.31623464799</v>
      </c>
      <c r="J288" s="26">
        <v>113128.716382682</v>
      </c>
      <c r="K288" s="26">
        <v>113920.86224486701</v>
      </c>
      <c r="L288" s="26">
        <v>113654.605135904</v>
      </c>
      <c r="M288" s="26">
        <v>112504.308545067</v>
      </c>
      <c r="N288" s="26">
        <v>109523.259538545</v>
      </c>
      <c r="O288" s="26">
        <v>106503.274457391</v>
      </c>
      <c r="P288" s="26">
        <v>104608.918726866</v>
      </c>
      <c r="Q288" s="26">
        <v>103548.209220355</v>
      </c>
      <c r="R288" s="26">
        <v>103742.749757376</v>
      </c>
      <c r="S288" s="26">
        <v>105034.43478487</v>
      </c>
      <c r="T288" s="26">
        <v>107148.05468695</v>
      </c>
      <c r="U288" s="26">
        <v>109835.55527328</v>
      </c>
      <c r="V288" s="26">
        <v>112354.921256463</v>
      </c>
      <c r="W288" s="26">
        <v>114596.619464776</v>
      </c>
      <c r="X288" s="26">
        <v>116531.783009085</v>
      </c>
      <c r="Y288" s="26">
        <v>117875.11702217199</v>
      </c>
      <c r="Z288" s="26">
        <v>118997.533168259</v>
      </c>
      <c r="AA288" s="26">
        <v>120219.532279327</v>
      </c>
      <c r="AB288" s="26">
        <v>121789.864696516</v>
      </c>
      <c r="AC288" s="26">
        <v>122698.88510300701</v>
      </c>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row>
    <row r="289" spans="1:60" x14ac:dyDescent="0.25">
      <c r="A289" t="s">
        <v>104</v>
      </c>
      <c r="B289" s="2" t="s">
        <v>196</v>
      </c>
      <c r="C289" s="2" t="s">
        <v>166</v>
      </c>
      <c r="D289" s="26">
        <v>122660.612093017</v>
      </c>
      <c r="E289" s="26">
        <v>124489.861041364</v>
      </c>
      <c r="F289" s="26">
        <v>125364.650935684</v>
      </c>
      <c r="G289" s="26">
        <v>124827.956605392</v>
      </c>
      <c r="H289" s="26">
        <v>122947.47141549901</v>
      </c>
      <c r="I289" s="26">
        <v>119066.459722247</v>
      </c>
      <c r="J289" s="26">
        <v>115345.272869507</v>
      </c>
      <c r="K289" s="26">
        <v>112415.11117039299</v>
      </c>
      <c r="L289" s="26">
        <v>110888.678087059</v>
      </c>
      <c r="M289" s="26">
        <v>111056.470086007</v>
      </c>
      <c r="N289" s="26">
        <v>113326.473406038</v>
      </c>
      <c r="O289" s="26">
        <v>115591.22261221299</v>
      </c>
      <c r="P289" s="26">
        <v>116564.62012619599</v>
      </c>
      <c r="Q289" s="26">
        <v>116426.201301055</v>
      </c>
      <c r="R289" s="26">
        <v>115328.59395082299</v>
      </c>
      <c r="S289" s="26">
        <v>112432.089301653</v>
      </c>
      <c r="T289" s="26">
        <v>109539.776996179</v>
      </c>
      <c r="U289" s="26">
        <v>107760.281217478</v>
      </c>
      <c r="V289" s="26">
        <v>106814.540000501</v>
      </c>
      <c r="W289" s="26">
        <v>107122.26485887</v>
      </c>
      <c r="X289" s="26">
        <v>108494.927214276</v>
      </c>
      <c r="Y289" s="26">
        <v>110667.111181581</v>
      </c>
      <c r="Z289" s="26">
        <v>113400.040720577</v>
      </c>
      <c r="AA289" s="26">
        <v>115962.332611151</v>
      </c>
      <c r="AB289" s="26">
        <v>118219.31320160499</v>
      </c>
      <c r="AC289" s="26">
        <v>120127.825104039</v>
      </c>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row>
    <row r="290" spans="1:60" x14ac:dyDescent="0.25">
      <c r="A290" t="s">
        <v>104</v>
      </c>
      <c r="B290" s="2" t="s">
        <v>196</v>
      </c>
      <c r="C290" s="2" t="s">
        <v>167</v>
      </c>
      <c r="D290" s="26">
        <v>115436.136540903</v>
      </c>
      <c r="E290" s="26">
        <v>117314.825044322</v>
      </c>
      <c r="F290" s="26">
        <v>119390.228125915</v>
      </c>
      <c r="G290" s="26">
        <v>121980.12087465401</v>
      </c>
      <c r="H290" s="26">
        <v>124165.285371171</v>
      </c>
      <c r="I290" s="26">
        <v>126042.17312065999</v>
      </c>
      <c r="J290" s="26">
        <v>127316.787801046</v>
      </c>
      <c r="K290" s="26">
        <v>127682.047487314</v>
      </c>
      <c r="L290" s="26">
        <v>126869.949534456</v>
      </c>
      <c r="M290" s="26">
        <v>124698.975027807</v>
      </c>
      <c r="N290" s="26">
        <v>121380.244488439</v>
      </c>
      <c r="O290" s="26">
        <v>118099.249027043</v>
      </c>
      <c r="P290" s="26">
        <v>115505.400351712</v>
      </c>
      <c r="Q290" s="26">
        <v>114235.105964926</v>
      </c>
      <c r="R290" s="26">
        <v>114580.91987672</v>
      </c>
      <c r="S290" s="26">
        <v>116966.734412402</v>
      </c>
      <c r="T290" s="26">
        <v>119337.88499629901</v>
      </c>
      <c r="U290" s="26">
        <v>120413.865038773</v>
      </c>
      <c r="V290" s="26">
        <v>120368.572232241</v>
      </c>
      <c r="W290" s="26">
        <v>119341.872989343</v>
      </c>
      <c r="X290" s="26">
        <v>116522.72374519</v>
      </c>
      <c r="Y290" s="26">
        <v>113732.542341231</v>
      </c>
      <c r="Z290" s="26">
        <v>112051.029008642</v>
      </c>
      <c r="AA290" s="26">
        <v>111213.31846529699</v>
      </c>
      <c r="AB290" s="26">
        <v>111646.788920316</v>
      </c>
      <c r="AC290" s="26">
        <v>113141.419697359</v>
      </c>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row>
    <row r="291" spans="1:60" x14ac:dyDescent="0.25">
      <c r="A291" t="s">
        <v>104</v>
      </c>
      <c r="B291" s="2" t="s">
        <v>196</v>
      </c>
      <c r="C291" s="2" t="s">
        <v>168</v>
      </c>
      <c r="D291" s="26">
        <v>110872.923120733</v>
      </c>
      <c r="E291" s="26">
        <v>110341.327824792</v>
      </c>
      <c r="F291" s="26">
        <v>111918.664975515</v>
      </c>
      <c r="G291" s="26">
        <v>113683.775627718</v>
      </c>
      <c r="H291" s="26">
        <v>115759.688300243</v>
      </c>
      <c r="I291" s="26">
        <v>117028.820500391</v>
      </c>
      <c r="J291" s="26">
        <v>118443.31690595001</v>
      </c>
      <c r="K291" s="26">
        <v>119860.61397252</v>
      </c>
      <c r="L291" s="26">
        <v>122001.005456688</v>
      </c>
      <c r="M291" s="26">
        <v>123763.517273027</v>
      </c>
      <c r="N291" s="26">
        <v>125945.579347287</v>
      </c>
      <c r="O291" s="26">
        <v>127469.940141902</v>
      </c>
      <c r="P291" s="26">
        <v>128084.313596767</v>
      </c>
      <c r="Q291" s="26">
        <v>127561.954241321</v>
      </c>
      <c r="R291" s="26">
        <v>125627.921268986</v>
      </c>
      <c r="S291" s="26">
        <v>122609.519876776</v>
      </c>
      <c r="T291" s="26">
        <v>119607.207226459</v>
      </c>
      <c r="U291" s="26">
        <v>117278.182918804</v>
      </c>
      <c r="V291" s="26">
        <v>116253.273814271</v>
      </c>
      <c r="W291" s="26">
        <v>116795.74764642501</v>
      </c>
      <c r="X291" s="26">
        <v>119323.393197464</v>
      </c>
      <c r="Y291" s="26">
        <v>121805.855642833</v>
      </c>
      <c r="Z291" s="26">
        <v>122978.49829657</v>
      </c>
      <c r="AA291" s="26">
        <v>123014.428823943</v>
      </c>
      <c r="AB291" s="26">
        <v>122060.671446904</v>
      </c>
      <c r="AC291" s="26">
        <v>119347.727954302</v>
      </c>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row>
    <row r="292" spans="1:60" x14ac:dyDescent="0.25">
      <c r="A292" t="s">
        <v>104</v>
      </c>
      <c r="B292" s="2" t="s">
        <v>196</v>
      </c>
      <c r="C292" s="2" t="s">
        <v>169</v>
      </c>
      <c r="D292" s="26">
        <v>85847.526307665496</v>
      </c>
      <c r="E292" s="26">
        <v>91262.846766993403</v>
      </c>
      <c r="F292" s="26">
        <v>95824.218676557895</v>
      </c>
      <c r="G292" s="26">
        <v>99085.791515654797</v>
      </c>
      <c r="H292" s="26">
        <v>102362.395575481</v>
      </c>
      <c r="I292" s="26">
        <v>105410.897808945</v>
      </c>
      <c r="J292" s="26">
        <v>105380.231156668</v>
      </c>
      <c r="K292" s="26">
        <v>106835.639451924</v>
      </c>
      <c r="L292" s="26">
        <v>108544.50335258299</v>
      </c>
      <c r="M292" s="26">
        <v>110063.623597599</v>
      </c>
      <c r="N292" s="26">
        <v>111603.20096904899</v>
      </c>
      <c r="O292" s="26">
        <v>113206.608309212</v>
      </c>
      <c r="P292" s="26">
        <v>114791.137909328</v>
      </c>
      <c r="Q292" s="26">
        <v>116978.45137279401</v>
      </c>
      <c r="R292" s="26">
        <v>118817.42628549899</v>
      </c>
      <c r="S292" s="26">
        <v>121045.54968791999</v>
      </c>
      <c r="T292" s="26">
        <v>122666.59711229699</v>
      </c>
      <c r="U292" s="26">
        <v>123455.52604697501</v>
      </c>
      <c r="V292" s="26">
        <v>123193.672635964</v>
      </c>
      <c r="W292" s="26">
        <v>121554.553444994</v>
      </c>
      <c r="X292" s="26">
        <v>118921.989268809</v>
      </c>
      <c r="Y292" s="26">
        <v>116284.62171940799</v>
      </c>
      <c r="Z292" s="26">
        <v>114293.201047229</v>
      </c>
      <c r="AA292" s="26">
        <v>113552.910413687</v>
      </c>
      <c r="AB292" s="26">
        <v>114276.97581269901</v>
      </c>
      <c r="AC292" s="26">
        <v>116890.43927670601</v>
      </c>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row>
    <row r="293" spans="1:60" x14ac:dyDescent="0.25">
      <c r="A293" t="s">
        <v>104</v>
      </c>
      <c r="B293" s="2" t="s">
        <v>196</v>
      </c>
      <c r="C293" s="2" t="s">
        <v>170</v>
      </c>
      <c r="D293" s="26">
        <v>62537.890297143298</v>
      </c>
      <c r="E293" s="26">
        <v>64595.176776341897</v>
      </c>
      <c r="F293" s="26">
        <v>66500.964354634896</v>
      </c>
      <c r="G293" s="26">
        <v>69141.174666925595</v>
      </c>
      <c r="H293" s="26">
        <v>72036.3073347178</v>
      </c>
      <c r="I293" s="26">
        <v>74797.093004686103</v>
      </c>
      <c r="J293" s="26">
        <v>79989.347568759302</v>
      </c>
      <c r="K293" s="26">
        <v>84354.390550953394</v>
      </c>
      <c r="L293" s="26">
        <v>87293.829597849093</v>
      </c>
      <c r="M293" s="26">
        <v>90318.568105499697</v>
      </c>
      <c r="N293" s="26">
        <v>93237.992498724198</v>
      </c>
      <c r="O293" s="26">
        <v>93514.897767711795</v>
      </c>
      <c r="P293" s="26">
        <v>95037.719421212401</v>
      </c>
      <c r="Q293" s="26">
        <v>96761.747892613799</v>
      </c>
      <c r="R293" s="26">
        <v>98301.386377046598</v>
      </c>
      <c r="S293" s="26">
        <v>99891.450009198699</v>
      </c>
      <c r="T293" s="26">
        <v>101540.627568743</v>
      </c>
      <c r="U293" s="26">
        <v>103185.214680848</v>
      </c>
      <c r="V293" s="26">
        <v>105329.323728213</v>
      </c>
      <c r="W293" s="26">
        <v>107177.3035204</v>
      </c>
      <c r="X293" s="26">
        <v>109372.33797363999</v>
      </c>
      <c r="Y293" s="26">
        <v>111018.61983591301</v>
      </c>
      <c r="Z293" s="26">
        <v>111931.857639981</v>
      </c>
      <c r="AA293" s="26">
        <v>111904.99382448</v>
      </c>
      <c r="AB293" s="26">
        <v>110609.27626285001</v>
      </c>
      <c r="AC293" s="26">
        <v>108453.961517955</v>
      </c>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row>
    <row r="294" spans="1:60" x14ac:dyDescent="0.25">
      <c r="A294" t="s">
        <v>104</v>
      </c>
      <c r="B294" s="2" t="s">
        <v>196</v>
      </c>
      <c r="C294" s="2" t="s">
        <v>171</v>
      </c>
      <c r="D294" s="26">
        <v>41250.792093151002</v>
      </c>
      <c r="E294" s="26">
        <v>42356.087514685198</v>
      </c>
      <c r="F294" s="26">
        <v>43357.189126689002</v>
      </c>
      <c r="G294" s="26">
        <v>44719.3042277727</v>
      </c>
      <c r="H294" s="26">
        <v>46160.202138283297</v>
      </c>
      <c r="I294" s="26">
        <v>47707.678797398301</v>
      </c>
      <c r="J294" s="26">
        <v>49798.042747100102</v>
      </c>
      <c r="K294" s="26">
        <v>51722.998799762703</v>
      </c>
      <c r="L294" s="26">
        <v>54093.736480562497</v>
      </c>
      <c r="M294" s="26">
        <v>56582.8402611356</v>
      </c>
      <c r="N294" s="26">
        <v>59009.716399108998</v>
      </c>
      <c r="O294" s="26">
        <v>63470.627422590798</v>
      </c>
      <c r="P294" s="26">
        <v>67147.958408425198</v>
      </c>
      <c r="Q294" s="26">
        <v>69667.670100586503</v>
      </c>
      <c r="R294" s="26">
        <v>72258.215541486599</v>
      </c>
      <c r="S294" s="26">
        <v>74741.266899939699</v>
      </c>
      <c r="T294" s="26">
        <v>75256.500982711907</v>
      </c>
      <c r="U294" s="26">
        <v>76730.583309972906</v>
      </c>
      <c r="V294" s="26">
        <v>78338.077363605</v>
      </c>
      <c r="W294" s="26">
        <v>79814.734841626996</v>
      </c>
      <c r="X294" s="26">
        <v>81340.412589437503</v>
      </c>
      <c r="Y294" s="26">
        <v>82910.8728437807</v>
      </c>
      <c r="Z294" s="26">
        <v>84493.455031286605</v>
      </c>
      <c r="AA294" s="26">
        <v>86469.522754803504</v>
      </c>
      <c r="AB294" s="26">
        <v>88216.083296947094</v>
      </c>
      <c r="AC294" s="26">
        <v>90254.342073538195</v>
      </c>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row>
    <row r="295" spans="1:60" x14ac:dyDescent="0.25">
      <c r="A295" t="s">
        <v>104</v>
      </c>
      <c r="B295" s="2" t="s">
        <v>196</v>
      </c>
      <c r="C295" s="2" t="s">
        <v>172</v>
      </c>
      <c r="D295" s="26">
        <v>33928.361469382202</v>
      </c>
      <c r="E295" s="26">
        <v>34511.438998828198</v>
      </c>
      <c r="F295" s="26">
        <v>34818.282641710997</v>
      </c>
      <c r="G295" s="26">
        <v>35153.892225362702</v>
      </c>
      <c r="H295" s="26">
        <v>35663.240507904302</v>
      </c>
      <c r="I295" s="26">
        <v>36470.523829231402</v>
      </c>
      <c r="J295" s="26">
        <v>37523.797320214297</v>
      </c>
      <c r="K295" s="26">
        <v>38469.084568289203</v>
      </c>
      <c r="L295" s="26">
        <v>39718.837590615098</v>
      </c>
      <c r="M295" s="26">
        <v>41131.3319407772</v>
      </c>
      <c r="N295" s="26">
        <v>42676.501660889997</v>
      </c>
      <c r="O295" s="26">
        <v>44667.408251677902</v>
      </c>
      <c r="P295" s="26">
        <v>46427.983405762097</v>
      </c>
      <c r="Q295" s="26">
        <v>48649.225150177801</v>
      </c>
      <c r="R295" s="26">
        <v>51008.298052968901</v>
      </c>
      <c r="S295" s="26">
        <v>53382.138843485904</v>
      </c>
      <c r="T295" s="26">
        <v>57301.386003841799</v>
      </c>
      <c r="U295" s="26">
        <v>60466.108664675099</v>
      </c>
      <c r="V295" s="26">
        <v>63219.037611916698</v>
      </c>
      <c r="W295" s="26">
        <v>66077.652487412604</v>
      </c>
      <c r="X295" s="26">
        <v>68828.884415682696</v>
      </c>
      <c r="Y295" s="26">
        <v>71540.874108527001</v>
      </c>
      <c r="Z295" s="26">
        <v>74240.018319995594</v>
      </c>
      <c r="AA295" s="26">
        <v>76688.617932949594</v>
      </c>
      <c r="AB295" s="26">
        <v>79128.489882776703</v>
      </c>
      <c r="AC295" s="26">
        <v>81526.975214315098</v>
      </c>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row>
    <row r="296" spans="1:60" x14ac:dyDescent="0.25">
      <c r="A296" t="s">
        <v>104</v>
      </c>
      <c r="B296" s="2" t="s">
        <v>197</v>
      </c>
      <c r="C296" s="2" t="s">
        <v>155</v>
      </c>
      <c r="D296" s="26">
        <v>127.423810041235</v>
      </c>
      <c r="E296" s="26">
        <v>122.46677066072699</v>
      </c>
      <c r="F296" s="26">
        <v>121.195134868623</v>
      </c>
      <c r="G296" s="26">
        <v>118.881556243392</v>
      </c>
      <c r="H296" s="26">
        <v>119.539394478869</v>
      </c>
      <c r="I296" s="26">
        <v>119.408577678803</v>
      </c>
      <c r="J296" s="26">
        <v>120.96232390399101</v>
      </c>
      <c r="K296" s="26">
        <v>121.6932322948</v>
      </c>
      <c r="L296" s="26">
        <v>121.340753828742</v>
      </c>
      <c r="M296" s="26">
        <v>120.41113510142701</v>
      </c>
      <c r="N296" s="26">
        <v>120.905594801365</v>
      </c>
      <c r="O296" s="26">
        <v>121.896185033591</v>
      </c>
      <c r="P296" s="26">
        <v>121.813000809926</v>
      </c>
      <c r="Q296" s="26">
        <v>121.26127302326699</v>
      </c>
      <c r="R296" s="26">
        <v>120.62305801168399</v>
      </c>
      <c r="S296" s="26">
        <v>120.224254156356</v>
      </c>
      <c r="T296" s="26">
        <v>120.03776617866301</v>
      </c>
      <c r="U296" s="26">
        <v>120.14901297666</v>
      </c>
      <c r="V296" s="26">
        <v>120.44969633690999</v>
      </c>
      <c r="W296" s="26">
        <v>120.854110261087</v>
      </c>
      <c r="X296" s="26">
        <v>121.175967950965</v>
      </c>
      <c r="Y296" s="26">
        <v>121.554477498879</v>
      </c>
      <c r="Z296" s="26">
        <v>121.820060953431</v>
      </c>
      <c r="AA296" s="26">
        <v>122.06888280638</v>
      </c>
      <c r="AB296" s="26">
        <v>122.185370754658</v>
      </c>
      <c r="AC296" s="26">
        <v>122.303679856184</v>
      </c>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row>
    <row r="297" spans="1:60" x14ac:dyDescent="0.25">
      <c r="A297" t="s">
        <v>104</v>
      </c>
      <c r="B297" s="2" t="s">
        <v>197</v>
      </c>
      <c r="C297" s="2" t="s">
        <v>156</v>
      </c>
      <c r="D297" s="26">
        <v>153.94134473768099</v>
      </c>
      <c r="E297" s="26">
        <v>151.19956146014101</v>
      </c>
      <c r="F297" s="26">
        <v>149.98822816629399</v>
      </c>
      <c r="G297" s="26">
        <v>147.86471018409699</v>
      </c>
      <c r="H297" s="26">
        <v>143.017798240357</v>
      </c>
      <c r="I297" s="26">
        <v>143.59633009486299</v>
      </c>
      <c r="J297" s="26">
        <v>140.47145431373301</v>
      </c>
      <c r="K297" s="26">
        <v>139.910273159231</v>
      </c>
      <c r="L297" s="26">
        <v>140.78689375179999</v>
      </c>
      <c r="M297" s="26">
        <v>143.601559086393</v>
      </c>
      <c r="N297" s="26">
        <v>142.10366683321999</v>
      </c>
      <c r="O297" s="26">
        <v>143.19988616762399</v>
      </c>
      <c r="P297" s="26">
        <v>144.16149904332499</v>
      </c>
      <c r="Q297" s="26">
        <v>144.782061744039</v>
      </c>
      <c r="R297" s="26">
        <v>144.77917997112201</v>
      </c>
      <c r="S297" s="26">
        <v>146.23761707118101</v>
      </c>
      <c r="T297" s="26">
        <v>147.92273472424</v>
      </c>
      <c r="U297" s="26">
        <v>147.91052128167999</v>
      </c>
      <c r="V297" s="26">
        <v>147.19424800636699</v>
      </c>
      <c r="W297" s="26">
        <v>146.19724903042601</v>
      </c>
      <c r="X297" s="26">
        <v>145.353218666201</v>
      </c>
      <c r="Y297" s="26">
        <v>144.49023727955401</v>
      </c>
      <c r="Z297" s="26">
        <v>143.93734077032801</v>
      </c>
      <c r="AA297" s="26">
        <v>143.481418063349</v>
      </c>
      <c r="AB297" s="26">
        <v>143.219065402128</v>
      </c>
      <c r="AC297" s="26">
        <v>142.92373523642999</v>
      </c>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row>
    <row r="298" spans="1:60" x14ac:dyDescent="0.25">
      <c r="A298" t="s">
        <v>104</v>
      </c>
      <c r="B298" s="2" t="s">
        <v>197</v>
      </c>
      <c r="C298" s="2" t="s">
        <v>157</v>
      </c>
      <c r="D298" s="26">
        <v>865.81592192424102</v>
      </c>
      <c r="E298" s="26">
        <v>878.759549256024</v>
      </c>
      <c r="F298" s="26">
        <v>898.21034293939999</v>
      </c>
      <c r="G298" s="26">
        <v>907.97457008495803</v>
      </c>
      <c r="H298" s="26">
        <v>925.23788152167901</v>
      </c>
      <c r="I298" s="26">
        <v>926.45960371199499</v>
      </c>
      <c r="J298" s="26">
        <v>930.18181501709898</v>
      </c>
      <c r="K298" s="26">
        <v>938.87063212279497</v>
      </c>
      <c r="L298" s="26">
        <v>950.17444648255696</v>
      </c>
      <c r="M298" s="26">
        <v>952.66875005601003</v>
      </c>
      <c r="N298" s="26">
        <v>969.82166355972095</v>
      </c>
      <c r="O298" s="26">
        <v>967.54411410790397</v>
      </c>
      <c r="P298" s="26">
        <v>964.01387960224497</v>
      </c>
      <c r="Q298" s="26">
        <v>967.57770935356598</v>
      </c>
      <c r="R298" s="26">
        <v>973.27362220618795</v>
      </c>
      <c r="S298" s="26">
        <v>962.79862247589995</v>
      </c>
      <c r="T298" s="26">
        <v>962.18850310063101</v>
      </c>
      <c r="U298" s="26">
        <v>968.74894617748998</v>
      </c>
      <c r="V298" s="26">
        <v>973.85856980074595</v>
      </c>
      <c r="W298" s="26">
        <v>980.388259799151</v>
      </c>
      <c r="X298" s="26">
        <v>991.81690713781495</v>
      </c>
      <c r="Y298" s="26">
        <v>1005.8143119957</v>
      </c>
      <c r="Z298" s="26">
        <v>1010.1353235364199</v>
      </c>
      <c r="AA298" s="26">
        <v>1009.8150265567</v>
      </c>
      <c r="AB298" s="26">
        <v>1009.26537320429</v>
      </c>
      <c r="AC298" s="26">
        <v>1009.8515521706601</v>
      </c>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row>
    <row r="299" spans="1:60" x14ac:dyDescent="0.25">
      <c r="A299" t="s">
        <v>104</v>
      </c>
      <c r="B299" s="2" t="s">
        <v>197</v>
      </c>
      <c r="C299" s="2" t="s">
        <v>158</v>
      </c>
      <c r="D299" s="26">
        <v>3423.4623349232602</v>
      </c>
      <c r="E299" s="26">
        <v>3532.74294601254</v>
      </c>
      <c r="F299" s="26">
        <v>3480.9929487604199</v>
      </c>
      <c r="G299" s="26">
        <v>3458.9480939555301</v>
      </c>
      <c r="H299" s="26">
        <v>3528.6697605607801</v>
      </c>
      <c r="I299" s="26">
        <v>3717.6086157554801</v>
      </c>
      <c r="J299" s="26">
        <v>3793.8109417026899</v>
      </c>
      <c r="K299" s="26">
        <v>3793.10105683751</v>
      </c>
      <c r="L299" s="26">
        <v>3786.6049826602198</v>
      </c>
      <c r="M299" s="26">
        <v>3786.5223278327198</v>
      </c>
      <c r="N299" s="26">
        <v>3784.52287843053</v>
      </c>
      <c r="O299" s="26">
        <v>3794.5868279230299</v>
      </c>
      <c r="P299" s="26">
        <v>3810.43861692271</v>
      </c>
      <c r="Q299" s="26">
        <v>3816.1691664343998</v>
      </c>
      <c r="R299" s="26">
        <v>3810.8085970900202</v>
      </c>
      <c r="S299" s="26">
        <v>3842.436910163</v>
      </c>
      <c r="T299" s="26">
        <v>3817.1634040272302</v>
      </c>
      <c r="U299" s="26">
        <v>3784.4056934856999</v>
      </c>
      <c r="V299" s="26">
        <v>3779.1092862232199</v>
      </c>
      <c r="W299" s="26">
        <v>3770.68177932157</v>
      </c>
      <c r="X299" s="26">
        <v>3713.3498934931999</v>
      </c>
      <c r="Y299" s="26">
        <v>3688.9707298727199</v>
      </c>
      <c r="Z299" s="26">
        <v>3695.9445123495202</v>
      </c>
      <c r="AA299" s="26">
        <v>3706.0493430625802</v>
      </c>
      <c r="AB299" s="26">
        <v>3718.8766282307101</v>
      </c>
      <c r="AC299" s="26">
        <v>3752.9440592974702</v>
      </c>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row>
    <row r="300" spans="1:60" x14ac:dyDescent="0.25">
      <c r="A300" t="s">
        <v>104</v>
      </c>
      <c r="B300" s="2" t="s">
        <v>197</v>
      </c>
      <c r="C300" s="2" t="s">
        <v>159</v>
      </c>
      <c r="D300" s="26">
        <v>4131.4092739953303</v>
      </c>
      <c r="E300" s="26">
        <v>4019.31013669192</v>
      </c>
      <c r="F300" s="26">
        <v>3988.3129633568701</v>
      </c>
      <c r="G300" s="26">
        <v>3954.9907257463801</v>
      </c>
      <c r="H300" s="26">
        <v>3914.5499298406598</v>
      </c>
      <c r="I300" s="26">
        <v>4029.1406518599201</v>
      </c>
      <c r="J300" s="26">
        <v>4139.0195388504399</v>
      </c>
      <c r="K300" s="26">
        <v>4198.6261982842198</v>
      </c>
      <c r="L300" s="26">
        <v>4226.0427716326003</v>
      </c>
      <c r="M300" s="26">
        <v>4228.3868534640997</v>
      </c>
      <c r="N300" s="26">
        <v>4245.9743227644703</v>
      </c>
      <c r="O300" s="26">
        <v>4326.3563532198796</v>
      </c>
      <c r="P300" s="26">
        <v>4409.1694043154503</v>
      </c>
      <c r="Q300" s="26">
        <v>4486.2360234075504</v>
      </c>
      <c r="R300" s="26">
        <v>4539.1370426270996</v>
      </c>
      <c r="S300" s="26">
        <v>4570.3196711493601</v>
      </c>
      <c r="T300" s="26">
        <v>4578.0476186566902</v>
      </c>
      <c r="U300" s="26">
        <v>4579.24121425258</v>
      </c>
      <c r="V300" s="26">
        <v>4567.6841633955701</v>
      </c>
      <c r="W300" s="26">
        <v>4545.3208795184501</v>
      </c>
      <c r="X300" s="26">
        <v>4553.7631804981702</v>
      </c>
      <c r="Y300" s="26">
        <v>4502.7141736747799</v>
      </c>
      <c r="Z300" s="26">
        <v>4441.57653825322</v>
      </c>
      <c r="AA300" s="26">
        <v>4412.5174027141302</v>
      </c>
      <c r="AB300" s="26">
        <v>4379.2685017010999</v>
      </c>
      <c r="AC300" s="26">
        <v>4303.4026831822302</v>
      </c>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row>
    <row r="301" spans="1:60" x14ac:dyDescent="0.25">
      <c r="A301" t="s">
        <v>104</v>
      </c>
      <c r="B301" s="2" t="s">
        <v>197</v>
      </c>
      <c r="C301" s="2" t="s">
        <v>160</v>
      </c>
      <c r="D301" s="26">
        <v>2637.8841768136099</v>
      </c>
      <c r="E301" s="26">
        <v>2648.0456907169901</v>
      </c>
      <c r="F301" s="26">
        <v>2659.6848543133601</v>
      </c>
      <c r="G301" s="26">
        <v>2648.6470608824902</v>
      </c>
      <c r="H301" s="26">
        <v>2579.42883747121</v>
      </c>
      <c r="I301" s="26">
        <v>2565.2325431938998</v>
      </c>
      <c r="J301" s="26">
        <v>2568.9115354242899</v>
      </c>
      <c r="K301" s="26">
        <v>2572.91200009461</v>
      </c>
      <c r="L301" s="26">
        <v>2565.2335902457799</v>
      </c>
      <c r="M301" s="26">
        <v>2568.8330420899501</v>
      </c>
      <c r="N301" s="26">
        <v>2570.6553682960598</v>
      </c>
      <c r="O301" s="26">
        <v>2566.5746808056701</v>
      </c>
      <c r="P301" s="26">
        <v>2565.9261979667999</v>
      </c>
      <c r="Q301" s="26">
        <v>2568.2781581148402</v>
      </c>
      <c r="R301" s="26">
        <v>2569.9589115758099</v>
      </c>
      <c r="S301" s="26">
        <v>2597.54242626323</v>
      </c>
      <c r="T301" s="26">
        <v>2652.2259384720001</v>
      </c>
      <c r="U301" s="26">
        <v>2706.0880477371502</v>
      </c>
      <c r="V301" s="26">
        <v>2749.9387624585302</v>
      </c>
      <c r="W301" s="26">
        <v>2780.7824041845302</v>
      </c>
      <c r="X301" s="26">
        <v>2792.19019682416</v>
      </c>
      <c r="Y301" s="26">
        <v>2788.0477267014298</v>
      </c>
      <c r="Z301" s="26">
        <v>2777.1102285444699</v>
      </c>
      <c r="AA301" s="26">
        <v>2763.2975132015499</v>
      </c>
      <c r="AB301" s="26">
        <v>2744.9035920145702</v>
      </c>
      <c r="AC301" s="26">
        <v>2741.58570409699</v>
      </c>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row>
    <row r="302" spans="1:60" x14ac:dyDescent="0.25">
      <c r="A302" t="s">
        <v>104</v>
      </c>
      <c r="B302" s="2" t="s">
        <v>197</v>
      </c>
      <c r="C302" s="2" t="s">
        <v>161</v>
      </c>
      <c r="D302" s="26">
        <v>2028.9114778087901</v>
      </c>
      <c r="E302" s="26">
        <v>2072.2736182290901</v>
      </c>
      <c r="F302" s="26">
        <v>2108.59256857133</v>
      </c>
      <c r="G302" s="26">
        <v>2140.3920223077298</v>
      </c>
      <c r="H302" s="26">
        <v>2155.5849197135699</v>
      </c>
      <c r="I302" s="26">
        <v>2146.67593503015</v>
      </c>
      <c r="J302" s="26">
        <v>2154.3896446335202</v>
      </c>
      <c r="K302" s="26">
        <v>2157.5683504468202</v>
      </c>
      <c r="L302" s="26">
        <v>2157.4152098259401</v>
      </c>
      <c r="M302" s="26">
        <v>2152.0085513151298</v>
      </c>
      <c r="N302" s="26">
        <v>2126.08167919895</v>
      </c>
      <c r="O302" s="26">
        <v>2115.4404235110501</v>
      </c>
      <c r="P302" s="26">
        <v>2105.3591881910002</v>
      </c>
      <c r="Q302" s="26">
        <v>2095.0958583177198</v>
      </c>
      <c r="R302" s="26">
        <v>2094.1069713625702</v>
      </c>
      <c r="S302" s="26">
        <v>2099.11045192643</v>
      </c>
      <c r="T302" s="26">
        <v>2093.8078505149801</v>
      </c>
      <c r="U302" s="26">
        <v>2094.8926163025899</v>
      </c>
      <c r="V302" s="26">
        <v>2098.1325705976101</v>
      </c>
      <c r="W302" s="26">
        <v>2100.4672993672302</v>
      </c>
      <c r="X302" s="26">
        <v>2117.5919230647801</v>
      </c>
      <c r="Y302" s="26">
        <v>2152.4548340179199</v>
      </c>
      <c r="Z302" s="26">
        <v>2186.99302597826</v>
      </c>
      <c r="AA302" s="26">
        <v>2213.5144195042999</v>
      </c>
      <c r="AB302" s="26">
        <v>2233.3264799897001</v>
      </c>
      <c r="AC302" s="26">
        <v>2240.1660637744299</v>
      </c>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row>
    <row r="303" spans="1:60" x14ac:dyDescent="0.25">
      <c r="A303" t="s">
        <v>104</v>
      </c>
      <c r="B303" s="2" t="s">
        <v>197</v>
      </c>
      <c r="C303" s="2" t="s">
        <v>162</v>
      </c>
      <c r="D303" s="26">
        <v>1534.3685524595201</v>
      </c>
      <c r="E303" s="26">
        <v>1545.5830110908901</v>
      </c>
      <c r="F303" s="26">
        <v>1575.5165033067401</v>
      </c>
      <c r="G303" s="26">
        <v>1604.66323017633</v>
      </c>
      <c r="H303" s="26">
        <v>1616.2776200702799</v>
      </c>
      <c r="I303" s="26">
        <v>1635.53797931182</v>
      </c>
      <c r="J303" s="26">
        <v>1660.841700212</v>
      </c>
      <c r="K303" s="26">
        <v>1675.54190376573</v>
      </c>
      <c r="L303" s="26">
        <v>1693.0754420662699</v>
      </c>
      <c r="M303" s="26">
        <v>1710.14550623065</v>
      </c>
      <c r="N303" s="26">
        <v>1708.1805628504401</v>
      </c>
      <c r="O303" s="26">
        <v>1712.83485213988</v>
      </c>
      <c r="P303" s="26">
        <v>1713.69099500841</v>
      </c>
      <c r="Q303" s="26">
        <v>1715.23910048688</v>
      </c>
      <c r="R303" s="26">
        <v>1712.17637989847</v>
      </c>
      <c r="S303" s="26">
        <v>1701.4044120385499</v>
      </c>
      <c r="T303" s="26">
        <v>1691.90457187726</v>
      </c>
      <c r="U303" s="26">
        <v>1682.9332141836801</v>
      </c>
      <c r="V303" s="26">
        <v>1672.4858923241</v>
      </c>
      <c r="W303" s="26">
        <v>1667.20672390698</v>
      </c>
      <c r="X303" s="26">
        <v>1666.0294339219899</v>
      </c>
      <c r="Y303" s="26">
        <v>1660.33320509962</v>
      </c>
      <c r="Z303" s="26">
        <v>1658.7633217431501</v>
      </c>
      <c r="AA303" s="26">
        <v>1658.4363839090399</v>
      </c>
      <c r="AB303" s="26">
        <v>1658.3456819846899</v>
      </c>
      <c r="AC303" s="26">
        <v>1668.3817581073199</v>
      </c>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row>
    <row r="304" spans="1:60" x14ac:dyDescent="0.25">
      <c r="A304" t="s">
        <v>104</v>
      </c>
      <c r="B304" s="2" t="s">
        <v>197</v>
      </c>
      <c r="C304" s="2" t="s">
        <v>163</v>
      </c>
      <c r="D304" s="26">
        <v>1418.62481701152</v>
      </c>
      <c r="E304" s="26">
        <v>1369.86479506363</v>
      </c>
      <c r="F304" s="26">
        <v>1330.8257823382901</v>
      </c>
      <c r="G304" s="26">
        <v>1297.5977383843299</v>
      </c>
      <c r="H304" s="26">
        <v>1276.8156116211001</v>
      </c>
      <c r="I304" s="26">
        <v>1279.08022781148</v>
      </c>
      <c r="J304" s="26">
        <v>1292.5330413766001</v>
      </c>
      <c r="K304" s="26">
        <v>1315.68953470522</v>
      </c>
      <c r="L304" s="26">
        <v>1344.5774838329601</v>
      </c>
      <c r="M304" s="26">
        <v>1375.2081177611601</v>
      </c>
      <c r="N304" s="26">
        <v>1398.5089389828699</v>
      </c>
      <c r="O304" s="26">
        <v>1417.7035579149599</v>
      </c>
      <c r="P304" s="26">
        <v>1428.5726829872899</v>
      </c>
      <c r="Q304" s="26">
        <v>1444.96228305871</v>
      </c>
      <c r="R304" s="26">
        <v>1461.2584370291499</v>
      </c>
      <c r="S304" s="26">
        <v>1467.17763205244</v>
      </c>
      <c r="T304" s="26">
        <v>1474.8405640139399</v>
      </c>
      <c r="U304" s="26">
        <v>1477.64315651996</v>
      </c>
      <c r="V304" s="26">
        <v>1478.0357416863401</v>
      </c>
      <c r="W304" s="26">
        <v>1473.9643129092699</v>
      </c>
      <c r="X304" s="26">
        <v>1463.6889728062699</v>
      </c>
      <c r="Y304" s="26">
        <v>1453.34876607463</v>
      </c>
      <c r="Z304" s="26">
        <v>1443.8161706005601</v>
      </c>
      <c r="AA304" s="26">
        <v>1433.5965993974501</v>
      </c>
      <c r="AB304" s="26">
        <v>1426.7476827159101</v>
      </c>
      <c r="AC304" s="26">
        <v>1423.66751824721</v>
      </c>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row>
    <row r="305" spans="1:60" x14ac:dyDescent="0.25">
      <c r="A305" t="s">
        <v>104</v>
      </c>
      <c r="B305" s="2" t="s">
        <v>197</v>
      </c>
      <c r="C305" s="2" t="s">
        <v>164</v>
      </c>
      <c r="D305" s="26">
        <v>1237.44582188145</v>
      </c>
      <c r="E305" s="26">
        <v>1255.1504930322401</v>
      </c>
      <c r="F305" s="26">
        <v>1269.9606977716101</v>
      </c>
      <c r="G305" s="26">
        <v>1258.0405492372599</v>
      </c>
      <c r="H305" s="26">
        <v>1232.7336064328599</v>
      </c>
      <c r="I305" s="26">
        <v>1196.1517620464899</v>
      </c>
      <c r="J305" s="26">
        <v>1159.9624191269299</v>
      </c>
      <c r="K305" s="26">
        <v>1131.4687608884501</v>
      </c>
      <c r="L305" s="26">
        <v>1113.1613703378</v>
      </c>
      <c r="M305" s="26">
        <v>1107.2792638150599</v>
      </c>
      <c r="N305" s="26">
        <v>1114.54323219399</v>
      </c>
      <c r="O305" s="26">
        <v>1131.08742030349</v>
      </c>
      <c r="P305" s="26">
        <v>1153.98837884508</v>
      </c>
      <c r="Q305" s="26">
        <v>1178.3230018014799</v>
      </c>
      <c r="R305" s="26">
        <v>1202.9436798224799</v>
      </c>
      <c r="S305" s="26">
        <v>1222.77678574779</v>
      </c>
      <c r="T305" s="26">
        <v>1236.22453639179</v>
      </c>
      <c r="U305" s="26">
        <v>1245.3370563031599</v>
      </c>
      <c r="V305" s="26">
        <v>1257.93832965517</v>
      </c>
      <c r="W305" s="26">
        <v>1271.2822486406801</v>
      </c>
      <c r="X305" s="26">
        <v>1276.04074944594</v>
      </c>
      <c r="Y305" s="26">
        <v>1280.9968457474099</v>
      </c>
      <c r="Z305" s="26">
        <v>1281.0504484252299</v>
      </c>
      <c r="AA305" s="26">
        <v>1278.77893785828</v>
      </c>
      <c r="AB305" s="26">
        <v>1272.9425658319601</v>
      </c>
      <c r="AC305" s="26">
        <v>1263.1387536631</v>
      </c>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row>
    <row r="306" spans="1:60" x14ac:dyDescent="0.25">
      <c r="A306" t="s">
        <v>104</v>
      </c>
      <c r="B306" s="2" t="s">
        <v>197</v>
      </c>
      <c r="C306" s="2" t="s">
        <v>165</v>
      </c>
      <c r="D306" s="26">
        <v>1162.2654750335901</v>
      </c>
      <c r="E306" s="26">
        <v>1125.4364382487399</v>
      </c>
      <c r="F306" s="26">
        <v>1098.8182486134799</v>
      </c>
      <c r="G306" s="26">
        <v>1083.50874368669</v>
      </c>
      <c r="H306" s="26">
        <v>1084.18934638615</v>
      </c>
      <c r="I306" s="26">
        <v>1104.6478089777399</v>
      </c>
      <c r="J306" s="26">
        <v>1122.77341045311</v>
      </c>
      <c r="K306" s="26">
        <v>1133.3719980237299</v>
      </c>
      <c r="L306" s="26">
        <v>1127.59541020351</v>
      </c>
      <c r="M306" s="26">
        <v>1113.37050868499</v>
      </c>
      <c r="N306" s="26">
        <v>1081.2552083288999</v>
      </c>
      <c r="O306" s="26">
        <v>1050.8707285791399</v>
      </c>
      <c r="P306" s="26">
        <v>1027.3985442681701</v>
      </c>
      <c r="Q306" s="26">
        <v>1015.2702630310999</v>
      </c>
      <c r="R306" s="26">
        <v>1012.41733242135</v>
      </c>
      <c r="S306" s="26">
        <v>1021.4056457853</v>
      </c>
      <c r="T306" s="26">
        <v>1039.03820226169</v>
      </c>
      <c r="U306" s="26">
        <v>1061.8820922049599</v>
      </c>
      <c r="V306" s="26">
        <v>1082.6964858423</v>
      </c>
      <c r="W306" s="26">
        <v>1103.56808147384</v>
      </c>
      <c r="X306" s="26">
        <v>1119.1236772428899</v>
      </c>
      <c r="Y306" s="26">
        <v>1128.7139076886299</v>
      </c>
      <c r="Z306" s="26">
        <v>1135.74525083194</v>
      </c>
      <c r="AA306" s="26">
        <v>1144.6493015558499</v>
      </c>
      <c r="AB306" s="26">
        <v>1154.9777551616201</v>
      </c>
      <c r="AC306" s="26">
        <v>1159.4974567838201</v>
      </c>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row>
    <row r="307" spans="1:60" x14ac:dyDescent="0.25">
      <c r="A307" t="s">
        <v>104</v>
      </c>
      <c r="B307" s="2" t="s">
        <v>197</v>
      </c>
      <c r="C307" s="2" t="s">
        <v>166</v>
      </c>
      <c r="D307" s="26">
        <v>1143.0512195962799</v>
      </c>
      <c r="E307" s="26">
        <v>1153.3555900429801</v>
      </c>
      <c r="F307" s="26">
        <v>1152.6225574555999</v>
      </c>
      <c r="G307" s="26">
        <v>1138.2104200946501</v>
      </c>
      <c r="H307" s="26">
        <v>1111.4342197748899</v>
      </c>
      <c r="I307" s="26">
        <v>1070.4804670082201</v>
      </c>
      <c r="J307" s="26">
        <v>1035.0600579775901</v>
      </c>
      <c r="K307" s="26">
        <v>1003.90214911148</v>
      </c>
      <c r="L307" s="26">
        <v>990.425657668452</v>
      </c>
      <c r="M307" s="26">
        <v>991.23841897977502</v>
      </c>
      <c r="N307" s="26">
        <v>1010.07530125165</v>
      </c>
      <c r="O307" s="26">
        <v>1026.58952782441</v>
      </c>
      <c r="P307" s="26">
        <v>1036.3378720927999</v>
      </c>
      <c r="Q307" s="26">
        <v>1033.5460649014899</v>
      </c>
      <c r="R307" s="26">
        <v>1020.36282359778</v>
      </c>
      <c r="S307" s="26">
        <v>993.59238065143302</v>
      </c>
      <c r="T307" s="26">
        <v>967.49562009900797</v>
      </c>
      <c r="U307" s="26">
        <v>948.91359917284797</v>
      </c>
      <c r="V307" s="26">
        <v>937.64373076895299</v>
      </c>
      <c r="W307" s="26">
        <v>936.18500373584504</v>
      </c>
      <c r="X307" s="26">
        <v>944.75094098013699</v>
      </c>
      <c r="Y307" s="26">
        <v>960.817394820098</v>
      </c>
      <c r="Z307" s="26">
        <v>980.48335143603799</v>
      </c>
      <c r="AA307" s="26">
        <v>999.41441772749897</v>
      </c>
      <c r="AB307" s="26">
        <v>1017.35575588237</v>
      </c>
      <c r="AC307" s="26">
        <v>1030.72717076199</v>
      </c>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row>
    <row r="308" spans="1:60" x14ac:dyDescent="0.25">
      <c r="A308" t="s">
        <v>104</v>
      </c>
      <c r="B308" s="2" t="s">
        <v>197</v>
      </c>
      <c r="C308" s="2" t="s">
        <v>167</v>
      </c>
      <c r="D308" s="26">
        <v>1104.1221905124601</v>
      </c>
      <c r="E308" s="26">
        <v>1112.8774276992699</v>
      </c>
      <c r="F308" s="26">
        <v>1138.23579973284</v>
      </c>
      <c r="G308" s="26">
        <v>1167.36939449223</v>
      </c>
      <c r="H308" s="26">
        <v>1182.97602172295</v>
      </c>
      <c r="I308" s="26">
        <v>1205.65923216747</v>
      </c>
      <c r="J308" s="26">
        <v>1215.8911667508701</v>
      </c>
      <c r="K308" s="26">
        <v>1213.7549985804401</v>
      </c>
      <c r="L308" s="26">
        <v>1200.28923027774</v>
      </c>
      <c r="M308" s="26">
        <v>1179.8479788039001</v>
      </c>
      <c r="N308" s="26">
        <v>1146.10174941228</v>
      </c>
      <c r="O308" s="26">
        <v>1115.60449472763</v>
      </c>
      <c r="P308" s="26">
        <v>1089.45754741979</v>
      </c>
      <c r="Q308" s="26">
        <v>1080.95069874863</v>
      </c>
      <c r="R308" s="26">
        <v>1084.5751121913499</v>
      </c>
      <c r="S308" s="26">
        <v>1108.8629599416099</v>
      </c>
      <c r="T308" s="26">
        <v>1130.6409796130499</v>
      </c>
      <c r="U308" s="26">
        <v>1143.44488422059</v>
      </c>
      <c r="V308" s="26">
        <v>1142.7907213829201</v>
      </c>
      <c r="W308" s="26">
        <v>1131.6187651565999</v>
      </c>
      <c r="X308" s="26">
        <v>1105.4684669103301</v>
      </c>
      <c r="Y308" s="26">
        <v>1080.3463897643501</v>
      </c>
      <c r="Z308" s="26">
        <v>1063.3549752127799</v>
      </c>
      <c r="AA308" s="26">
        <v>1054.4927667475999</v>
      </c>
      <c r="AB308" s="26">
        <v>1057.1577769323101</v>
      </c>
      <c r="AC308" s="26">
        <v>1068.901373827</v>
      </c>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row>
    <row r="309" spans="1:60" x14ac:dyDescent="0.25">
      <c r="A309" t="s">
        <v>104</v>
      </c>
      <c r="B309" s="2" t="s">
        <v>197</v>
      </c>
      <c r="C309" s="2" t="s">
        <v>168</v>
      </c>
      <c r="D309" s="26">
        <v>1182.29235697999</v>
      </c>
      <c r="E309" s="26">
        <v>1176.70206378842</v>
      </c>
      <c r="F309" s="26">
        <v>1190.6798133683201</v>
      </c>
      <c r="G309" s="26">
        <v>1202.3633676014699</v>
      </c>
      <c r="H309" s="26">
        <v>1217.2602336361099</v>
      </c>
      <c r="I309" s="26">
        <v>1228.4340691447701</v>
      </c>
      <c r="J309" s="26">
        <v>1241.40677403359</v>
      </c>
      <c r="K309" s="26">
        <v>1257.97427696205</v>
      </c>
      <c r="L309" s="26">
        <v>1286.31867168181</v>
      </c>
      <c r="M309" s="26">
        <v>1304.5644609656699</v>
      </c>
      <c r="N309" s="26">
        <v>1328.86344579974</v>
      </c>
      <c r="O309" s="26">
        <v>1340.97155114458</v>
      </c>
      <c r="P309" s="26">
        <v>1342.69965091413</v>
      </c>
      <c r="Q309" s="26">
        <v>1331.75154728763</v>
      </c>
      <c r="R309" s="26">
        <v>1309.72694891577</v>
      </c>
      <c r="S309" s="26">
        <v>1275.71639860135</v>
      </c>
      <c r="T309" s="26">
        <v>1243.9932653277799</v>
      </c>
      <c r="U309" s="26">
        <v>1219.0937336529701</v>
      </c>
      <c r="V309" s="26">
        <v>1210.0525405536</v>
      </c>
      <c r="W309" s="26">
        <v>1217.27578682086</v>
      </c>
      <c r="X309" s="26">
        <v>1244.55895389284</v>
      </c>
      <c r="Y309" s="26">
        <v>1270.60319515581</v>
      </c>
      <c r="Z309" s="26">
        <v>1284.45263872808</v>
      </c>
      <c r="AA309" s="26">
        <v>1284.8250601244999</v>
      </c>
      <c r="AB309" s="26">
        <v>1272.4817614368999</v>
      </c>
      <c r="AC309" s="26">
        <v>1243.78487807235</v>
      </c>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row>
    <row r="310" spans="1:60" x14ac:dyDescent="0.25">
      <c r="A310" t="s">
        <v>104</v>
      </c>
      <c r="B310" s="2" t="s">
        <v>197</v>
      </c>
      <c r="C310" s="2" t="s">
        <v>169</v>
      </c>
      <c r="D310" s="26">
        <v>1551.13402456568</v>
      </c>
      <c r="E310" s="26">
        <v>1638.14120482923</v>
      </c>
      <c r="F310" s="26">
        <v>1711.5959677169501</v>
      </c>
      <c r="G310" s="26">
        <v>1753.4283865406901</v>
      </c>
      <c r="H310" s="26">
        <v>1795.7941075860799</v>
      </c>
      <c r="I310" s="26">
        <v>1857.88723840428</v>
      </c>
      <c r="J310" s="26">
        <v>1863.4318073495599</v>
      </c>
      <c r="K310" s="26">
        <v>1889.0821442734</v>
      </c>
      <c r="L310" s="26">
        <v>1916.63341810003</v>
      </c>
      <c r="M310" s="26">
        <v>1943.30545552393</v>
      </c>
      <c r="N310" s="26">
        <v>1967.45899089468</v>
      </c>
      <c r="O310" s="26">
        <v>1995.38417447301</v>
      </c>
      <c r="P310" s="26">
        <v>2025.8594726502199</v>
      </c>
      <c r="Q310" s="26">
        <v>2072.5232563633099</v>
      </c>
      <c r="R310" s="26">
        <v>2107.5406675075401</v>
      </c>
      <c r="S310" s="26">
        <v>2147.6045124960301</v>
      </c>
      <c r="T310" s="26">
        <v>2173.4963315661598</v>
      </c>
      <c r="U310" s="26">
        <v>2182.9189793033602</v>
      </c>
      <c r="V310" s="26">
        <v>2172.83213315284</v>
      </c>
      <c r="W310" s="26">
        <v>2141.1785037034201</v>
      </c>
      <c r="X310" s="26">
        <v>2091.59225528156</v>
      </c>
      <c r="Y310" s="26">
        <v>2044.0146904406399</v>
      </c>
      <c r="Z310" s="26">
        <v>2007.5643700412199</v>
      </c>
      <c r="AA310" s="26">
        <v>1994.5716012697501</v>
      </c>
      <c r="AB310" s="26">
        <v>2007.79449628151</v>
      </c>
      <c r="AC310" s="26">
        <v>2053.2158443486801</v>
      </c>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row>
    <row r="311" spans="1:60" x14ac:dyDescent="0.25">
      <c r="A311" t="s">
        <v>104</v>
      </c>
      <c r="B311" s="2" t="s">
        <v>197</v>
      </c>
      <c r="C311" s="2" t="s">
        <v>170</v>
      </c>
      <c r="D311" s="26">
        <v>2448.8216127881301</v>
      </c>
      <c r="E311" s="26">
        <v>2522.19802328471</v>
      </c>
      <c r="F311" s="26">
        <v>2586.6309143537901</v>
      </c>
      <c r="G311" s="26">
        <v>2682.89334867458</v>
      </c>
      <c r="H311" s="26">
        <v>2777.8196530780201</v>
      </c>
      <c r="I311" s="26">
        <v>2864.8421264737099</v>
      </c>
      <c r="J311" s="26">
        <v>3057.3835819900601</v>
      </c>
      <c r="K311" s="26">
        <v>3214.6903450392902</v>
      </c>
      <c r="L311" s="26">
        <v>3315.6425649627199</v>
      </c>
      <c r="M311" s="26">
        <v>3420.5276977533399</v>
      </c>
      <c r="N311" s="26">
        <v>3531.11543447863</v>
      </c>
      <c r="O311" s="26">
        <v>3541.49216381223</v>
      </c>
      <c r="P311" s="26">
        <v>3603.3096821068102</v>
      </c>
      <c r="Q311" s="26">
        <v>3662.9620764655101</v>
      </c>
      <c r="R311" s="26">
        <v>3724.9457844710601</v>
      </c>
      <c r="S311" s="26">
        <v>3785.2113198512402</v>
      </c>
      <c r="T311" s="26">
        <v>3843.7352846017402</v>
      </c>
      <c r="U311" s="26">
        <v>3908.4276897121099</v>
      </c>
      <c r="V311" s="26">
        <v>3998.5422119824102</v>
      </c>
      <c r="W311" s="26">
        <v>4071.4493145749502</v>
      </c>
      <c r="X311" s="26">
        <v>4157.5063833919803</v>
      </c>
      <c r="Y311" s="26">
        <v>4222.8588717032098</v>
      </c>
      <c r="Z311" s="26">
        <v>4252.5664394308396</v>
      </c>
      <c r="AA311" s="26">
        <v>4247.2802415901597</v>
      </c>
      <c r="AB311" s="26">
        <v>4195.7560639056901</v>
      </c>
      <c r="AC311" s="26">
        <v>4112.6504605352902</v>
      </c>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row>
    <row r="312" spans="1:60" x14ac:dyDescent="0.25">
      <c r="A312" t="s">
        <v>104</v>
      </c>
      <c r="B312" s="2" t="s">
        <v>197</v>
      </c>
      <c r="C312" s="2" t="s">
        <v>171</v>
      </c>
      <c r="D312" s="26">
        <v>3618.71353697317</v>
      </c>
      <c r="E312" s="26">
        <v>3744.83585318317</v>
      </c>
      <c r="F312" s="26">
        <v>3866.5690748040702</v>
      </c>
      <c r="G312" s="26">
        <v>4013.7105554785098</v>
      </c>
      <c r="H312" s="26">
        <v>4141.0606097915597</v>
      </c>
      <c r="I312" s="26">
        <v>4249.5596079794504</v>
      </c>
      <c r="J312" s="26">
        <v>4398.8930646670096</v>
      </c>
      <c r="K312" s="26">
        <v>4536.1744530316701</v>
      </c>
      <c r="L312" s="26">
        <v>4723.4077279599396</v>
      </c>
      <c r="M312" s="26">
        <v>4925.9380450225599</v>
      </c>
      <c r="N312" s="26">
        <v>5108.1539743741796</v>
      </c>
      <c r="O312" s="26">
        <v>5484.2638180151598</v>
      </c>
      <c r="P312" s="26">
        <v>5784.1949374279602</v>
      </c>
      <c r="Q312" s="26">
        <v>5984.9869620557201</v>
      </c>
      <c r="R312" s="26">
        <v>6193.5507278648902</v>
      </c>
      <c r="S312" s="26">
        <v>6405.0351714518501</v>
      </c>
      <c r="T312" s="26">
        <v>6447.7718943220198</v>
      </c>
      <c r="U312" s="26">
        <v>6584.54501674521</v>
      </c>
      <c r="V312" s="26">
        <v>6721.7431046018401</v>
      </c>
      <c r="W312" s="26">
        <v>6854.12892430999</v>
      </c>
      <c r="X312" s="26">
        <v>6992.7446741535296</v>
      </c>
      <c r="Y312" s="26">
        <v>7131.05377544966</v>
      </c>
      <c r="Z312" s="26">
        <v>7280.2993222968698</v>
      </c>
      <c r="AA312" s="26">
        <v>7466.1675208288498</v>
      </c>
      <c r="AB312" s="26">
        <v>7626.0601275077297</v>
      </c>
      <c r="AC312" s="26">
        <v>7812.5117399602304</v>
      </c>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row>
    <row r="313" spans="1:60" x14ac:dyDescent="0.25">
      <c r="A313" t="s">
        <v>104</v>
      </c>
      <c r="B313" s="2" t="s">
        <v>197</v>
      </c>
      <c r="C313" s="2" t="s">
        <v>172</v>
      </c>
      <c r="D313" s="26">
        <v>12093.825046591999</v>
      </c>
      <c r="E313" s="26">
        <v>12482.3929067478</v>
      </c>
      <c r="F313" s="26">
        <v>12803.8601262877</v>
      </c>
      <c r="G313" s="26">
        <v>13153.9071778696</v>
      </c>
      <c r="H313" s="26">
        <v>13619.1887823002</v>
      </c>
      <c r="I313" s="26">
        <v>13794.0812036194</v>
      </c>
      <c r="J313" s="26">
        <v>14067.244023065001</v>
      </c>
      <c r="K313" s="26">
        <v>14315.5205235576</v>
      </c>
      <c r="L313" s="26">
        <v>14688.4885155177</v>
      </c>
      <c r="M313" s="26">
        <v>15115.9476721301</v>
      </c>
      <c r="N313" s="26">
        <v>15594.8464481143</v>
      </c>
      <c r="O313" s="26">
        <v>16218.805644186799</v>
      </c>
      <c r="P313" s="26">
        <v>16765.535537951899</v>
      </c>
      <c r="Q313" s="26">
        <v>17502.0576091156</v>
      </c>
      <c r="R313" s="26">
        <v>18283.343083883999</v>
      </c>
      <c r="S313" s="26">
        <v>19056.088670769601</v>
      </c>
      <c r="T313" s="26">
        <v>20411.059737724299</v>
      </c>
      <c r="U313" s="26">
        <v>21490.174649788802</v>
      </c>
      <c r="V313" s="26">
        <v>22419.341331363401</v>
      </c>
      <c r="W313" s="26">
        <v>23388.589367238099</v>
      </c>
      <c r="X313" s="26">
        <v>24325.743251571301</v>
      </c>
      <c r="Y313" s="26">
        <v>25250.5904155186</v>
      </c>
      <c r="Z313" s="26">
        <v>26192.029465462201</v>
      </c>
      <c r="AA313" s="26">
        <v>27028.837876677098</v>
      </c>
      <c r="AB313" s="26">
        <v>27883.967711622299</v>
      </c>
      <c r="AC313" s="26">
        <v>28734.459644940001</v>
      </c>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row>
    <row r="314" spans="1:60" x14ac:dyDescent="0.25">
      <c r="A314" t="s">
        <v>104</v>
      </c>
      <c r="B314" s="2" t="s">
        <v>198</v>
      </c>
      <c r="C314" s="2" t="s">
        <v>155</v>
      </c>
      <c r="D314" s="26">
        <v>105978.603987896</v>
      </c>
      <c r="E314" s="26">
        <v>104409.417148685</v>
      </c>
      <c r="F314" s="26">
        <v>102956.68507418</v>
      </c>
      <c r="G314" s="26">
        <v>102740.496500404</v>
      </c>
      <c r="H314" s="26">
        <v>102665.540214226</v>
      </c>
      <c r="I314" s="26">
        <v>100483.710168334</v>
      </c>
      <c r="J314" s="26">
        <v>99989.100324604704</v>
      </c>
      <c r="K314" s="26">
        <v>99962.964289292999</v>
      </c>
      <c r="L314" s="26">
        <v>99520.739776415998</v>
      </c>
      <c r="M314" s="26">
        <v>99383.161959225894</v>
      </c>
      <c r="N314" s="26">
        <v>100428.986814843</v>
      </c>
      <c r="O314" s="26">
        <v>101723.12839985501</v>
      </c>
      <c r="P314" s="26">
        <v>101925.28635599199</v>
      </c>
      <c r="Q314" s="26">
        <v>101589.185447778</v>
      </c>
      <c r="R314" s="26">
        <v>101211.55723944301</v>
      </c>
      <c r="S314" s="26">
        <v>100973.515059791</v>
      </c>
      <c r="T314" s="26">
        <v>100891.690476466</v>
      </c>
      <c r="U314" s="26">
        <v>101024.649146836</v>
      </c>
      <c r="V314" s="26">
        <v>101323.87013156401</v>
      </c>
      <c r="W314" s="26">
        <v>101733.97601143199</v>
      </c>
      <c r="X314" s="26">
        <v>102215.272313408</v>
      </c>
      <c r="Y314" s="26">
        <v>102751.71477504499</v>
      </c>
      <c r="Z314" s="26">
        <v>103289.043543401</v>
      </c>
      <c r="AA314" s="26">
        <v>103816.78248704399</v>
      </c>
      <c r="AB314" s="26">
        <v>104317.70760302201</v>
      </c>
      <c r="AC314" s="26">
        <v>104774.231121366</v>
      </c>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row>
    <row r="315" spans="1:60" x14ac:dyDescent="0.25">
      <c r="A315" t="s">
        <v>104</v>
      </c>
      <c r="B315" s="2" t="s">
        <v>198</v>
      </c>
      <c r="C315" s="2" t="s">
        <v>156</v>
      </c>
      <c r="D315" s="26">
        <v>114017.679511115</v>
      </c>
      <c r="E315" s="26">
        <v>113646.11073894599</v>
      </c>
      <c r="F315" s="26">
        <v>113598.866804077</v>
      </c>
      <c r="G315" s="26">
        <v>112399.40173788001</v>
      </c>
      <c r="H315" s="26">
        <v>111086.039598091</v>
      </c>
      <c r="I315" s="26">
        <v>111450.969677498</v>
      </c>
      <c r="J315" s="26">
        <v>110108.236669037</v>
      </c>
      <c r="K315" s="26">
        <v>109345.022907665</v>
      </c>
      <c r="L315" s="26">
        <v>109950.325313156</v>
      </c>
      <c r="M315" s="26">
        <v>110652.83898648201</v>
      </c>
      <c r="N315" s="26">
        <v>108869.457615744</v>
      </c>
      <c r="O315" s="26">
        <v>108412.320121804</v>
      </c>
      <c r="P315" s="26">
        <v>108588.940441124</v>
      </c>
      <c r="Q315" s="26">
        <v>108486.73370831901</v>
      </c>
      <c r="R315" s="26">
        <v>108542.54429880599</v>
      </c>
      <c r="S315" s="26">
        <v>109502.82798740199</v>
      </c>
      <c r="T315" s="26">
        <v>110715.158599079</v>
      </c>
      <c r="U315" s="26">
        <v>110830.416643563</v>
      </c>
      <c r="V315" s="26">
        <v>110420.350646964</v>
      </c>
      <c r="W315" s="26">
        <v>109971.714979118</v>
      </c>
      <c r="X315" s="26">
        <v>109696.29104013099</v>
      </c>
      <c r="Y315" s="26">
        <v>109587.262964721</v>
      </c>
      <c r="Z315" s="26">
        <v>109711.623370927</v>
      </c>
      <c r="AA315" s="26">
        <v>110019.71549967901</v>
      </c>
      <c r="AB315" s="26">
        <v>110451.902873033</v>
      </c>
      <c r="AC315" s="26">
        <v>110965.25577776101</v>
      </c>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row>
    <row r="316" spans="1:60" x14ac:dyDescent="0.25">
      <c r="A316" t="s">
        <v>104</v>
      </c>
      <c r="B316" s="2" t="s">
        <v>198</v>
      </c>
      <c r="C316" s="2" t="s">
        <v>157</v>
      </c>
      <c r="D316" s="26">
        <v>108230.39703182199</v>
      </c>
      <c r="E316" s="26">
        <v>110368.923133487</v>
      </c>
      <c r="F316" s="26">
        <v>113279.735733594</v>
      </c>
      <c r="G316" s="26">
        <v>116169.319980752</v>
      </c>
      <c r="H316" s="26">
        <v>118042.694181757</v>
      </c>
      <c r="I316" s="26">
        <v>118159.413657946</v>
      </c>
      <c r="J316" s="26">
        <v>117530.541350921</v>
      </c>
      <c r="K316" s="26">
        <v>117091.503442033</v>
      </c>
      <c r="L316" s="26">
        <v>116317.96712256</v>
      </c>
      <c r="M316" s="26">
        <v>115545.615816594</v>
      </c>
      <c r="N316" s="26">
        <v>116230.96805451201</v>
      </c>
      <c r="O316" s="26">
        <v>115213.297105939</v>
      </c>
      <c r="P316" s="26">
        <v>114433.44561581399</v>
      </c>
      <c r="Q316" s="26">
        <v>114718.79181190299</v>
      </c>
      <c r="R316" s="26">
        <v>115000.23136735101</v>
      </c>
      <c r="S316" s="26">
        <v>113198.100828023</v>
      </c>
      <c r="T316" s="26">
        <v>112600.626326528</v>
      </c>
      <c r="U316" s="26">
        <v>112769.851230131</v>
      </c>
      <c r="V316" s="26">
        <v>112800.689617842</v>
      </c>
      <c r="W316" s="26">
        <v>112971.890663137</v>
      </c>
      <c r="X316" s="26">
        <v>113871.25980058601</v>
      </c>
      <c r="Y316" s="26">
        <v>115006.619758656</v>
      </c>
      <c r="Z316" s="26">
        <v>115061.07563420699</v>
      </c>
      <c r="AA316" s="26">
        <v>114604.73355328701</v>
      </c>
      <c r="AB316" s="26">
        <v>114114.59017926001</v>
      </c>
      <c r="AC316" s="26">
        <v>113814.03401041801</v>
      </c>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row>
    <row r="317" spans="1:60" x14ac:dyDescent="0.25">
      <c r="A317" t="s">
        <v>104</v>
      </c>
      <c r="B317" s="2" t="s">
        <v>198</v>
      </c>
      <c r="C317" s="2" t="s">
        <v>158</v>
      </c>
      <c r="D317" s="26">
        <v>105088.509178104</v>
      </c>
      <c r="E317" s="26">
        <v>107141.99386855301</v>
      </c>
      <c r="F317" s="26">
        <v>106965.557025081</v>
      </c>
      <c r="G317" s="26">
        <v>106438.981401465</v>
      </c>
      <c r="H317" s="26">
        <v>106862.237386448</v>
      </c>
      <c r="I317" s="26">
        <v>106376.065791028</v>
      </c>
      <c r="J317" s="26">
        <v>107637.378553931</v>
      </c>
      <c r="K317" s="26">
        <v>109028.91091673</v>
      </c>
      <c r="L317" s="26">
        <v>110938.499816068</v>
      </c>
      <c r="M317" s="26">
        <v>112262.551544513</v>
      </c>
      <c r="N317" s="26">
        <v>112771.637875256</v>
      </c>
      <c r="O317" s="26">
        <v>112553.101597107</v>
      </c>
      <c r="P317" s="26">
        <v>112379.32342778399</v>
      </c>
      <c r="Q317" s="26">
        <v>111802.565609714</v>
      </c>
      <c r="R317" s="26">
        <v>111134.22993119201</v>
      </c>
      <c r="S317" s="26">
        <v>111724.327606103</v>
      </c>
      <c r="T317" s="26">
        <v>110733.38002080499</v>
      </c>
      <c r="U317" s="26">
        <v>109878.272052081</v>
      </c>
      <c r="V317" s="26">
        <v>109910.597078009</v>
      </c>
      <c r="W317" s="26">
        <v>109898.249916769</v>
      </c>
      <c r="X317" s="26">
        <v>108241.52779590301</v>
      </c>
      <c r="Y317" s="26">
        <v>107499.02570663</v>
      </c>
      <c r="Z317" s="26">
        <v>107584.36675256801</v>
      </c>
      <c r="AA317" s="26">
        <v>107709.165328669</v>
      </c>
      <c r="AB317" s="26">
        <v>107962.680485579</v>
      </c>
      <c r="AC317" s="26">
        <v>108717.441331447</v>
      </c>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row>
    <row r="318" spans="1:60" x14ac:dyDescent="0.25">
      <c r="A318" t="s">
        <v>104</v>
      </c>
      <c r="B318" s="2" t="s">
        <v>198</v>
      </c>
      <c r="C318" s="2" t="s">
        <v>159</v>
      </c>
      <c r="D318" s="26">
        <v>92449.592019269199</v>
      </c>
      <c r="E318" s="26">
        <v>91334.319514193994</v>
      </c>
      <c r="F318" s="26">
        <v>91042.665229307095</v>
      </c>
      <c r="G318" s="26">
        <v>91480.708613804396</v>
      </c>
      <c r="H318" s="26">
        <v>91723.427390866593</v>
      </c>
      <c r="I318" s="26">
        <v>91453.948388833596</v>
      </c>
      <c r="J318" s="26">
        <v>90686.483175570102</v>
      </c>
      <c r="K318" s="26">
        <v>89660.5889467011</v>
      </c>
      <c r="L318" s="26">
        <v>88299.786746506201</v>
      </c>
      <c r="M318" s="26">
        <v>87821.600694688997</v>
      </c>
      <c r="N318" s="26">
        <v>88404.3371392892</v>
      </c>
      <c r="O318" s="26">
        <v>90212.063648377603</v>
      </c>
      <c r="P318" s="26">
        <v>91929.267843018897</v>
      </c>
      <c r="Q318" s="26">
        <v>93661.134444917901</v>
      </c>
      <c r="R318" s="26">
        <v>94870.675673080696</v>
      </c>
      <c r="S318" s="26">
        <v>95389.463897122696</v>
      </c>
      <c r="T318" s="26">
        <v>95335.477253750199</v>
      </c>
      <c r="U318" s="26">
        <v>95272.041324242295</v>
      </c>
      <c r="V318" s="26">
        <v>94905.478692682795</v>
      </c>
      <c r="W318" s="26">
        <v>94409.7380792482</v>
      </c>
      <c r="X318" s="26">
        <v>94777.1118123372</v>
      </c>
      <c r="Y318" s="26">
        <v>93904.903051817906</v>
      </c>
      <c r="Z318" s="26">
        <v>93056.816307267203</v>
      </c>
      <c r="AA318" s="26">
        <v>92804.553507816803</v>
      </c>
      <c r="AB318" s="26">
        <v>92484.519548397104</v>
      </c>
      <c r="AC318" s="26">
        <v>91065.142003946094</v>
      </c>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row>
    <row r="319" spans="1:60" x14ac:dyDescent="0.25">
      <c r="A319" t="s">
        <v>104</v>
      </c>
      <c r="B319" s="2" t="s">
        <v>198</v>
      </c>
      <c r="C319" s="2" t="s">
        <v>160</v>
      </c>
      <c r="D319" s="26">
        <v>94335.405203530507</v>
      </c>
      <c r="E319" s="26">
        <v>95069.389685637099</v>
      </c>
      <c r="F319" s="26">
        <v>94794.678342867497</v>
      </c>
      <c r="G319" s="26">
        <v>94251.673272014101</v>
      </c>
      <c r="H319" s="26">
        <v>91850.951801424904</v>
      </c>
      <c r="I319" s="26">
        <v>90253.511907666005</v>
      </c>
      <c r="J319" s="26">
        <v>89152.316745888296</v>
      </c>
      <c r="K319" s="26">
        <v>89021.737653709803</v>
      </c>
      <c r="L319" s="26">
        <v>89149.950415975502</v>
      </c>
      <c r="M319" s="26">
        <v>89694.3091334411</v>
      </c>
      <c r="N319" s="26">
        <v>90217.094018135205</v>
      </c>
      <c r="O319" s="26">
        <v>90246.637077546795</v>
      </c>
      <c r="P319" s="26">
        <v>90201.987843304305</v>
      </c>
      <c r="Q319" s="26">
        <v>89941.2573019798</v>
      </c>
      <c r="R319" s="26">
        <v>89999.874437696097</v>
      </c>
      <c r="S319" s="26">
        <v>90875.361476832593</v>
      </c>
      <c r="T319" s="26">
        <v>92766.198552774993</v>
      </c>
      <c r="U319" s="26">
        <v>94585.978375889303</v>
      </c>
      <c r="V319" s="26">
        <v>96235.0716100602</v>
      </c>
      <c r="W319" s="26">
        <v>97489.818565517402</v>
      </c>
      <c r="X319" s="26">
        <v>98106.417357369704</v>
      </c>
      <c r="Y319" s="26">
        <v>98211.033151007505</v>
      </c>
      <c r="Z319" s="26">
        <v>98256.515231929996</v>
      </c>
      <c r="AA319" s="26">
        <v>98061.019671201197</v>
      </c>
      <c r="AB319" s="26">
        <v>97722.940223868194</v>
      </c>
      <c r="AC319" s="26">
        <v>97925.393889158804</v>
      </c>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row>
    <row r="320" spans="1:60" x14ac:dyDescent="0.25">
      <c r="A320" t="s">
        <v>104</v>
      </c>
      <c r="B320" s="2" t="s">
        <v>198</v>
      </c>
      <c r="C320" s="2" t="s">
        <v>161</v>
      </c>
      <c r="D320" s="26">
        <v>93465.544419005906</v>
      </c>
      <c r="E320" s="26">
        <v>94439.446058853297</v>
      </c>
      <c r="F320" s="26">
        <v>95127.803439100695</v>
      </c>
      <c r="G320" s="26">
        <v>95642.162279795404</v>
      </c>
      <c r="H320" s="26">
        <v>96700.321624721197</v>
      </c>
      <c r="I320" s="26">
        <v>97549.504881753004</v>
      </c>
      <c r="J320" s="26">
        <v>98162.736769187002</v>
      </c>
      <c r="K320" s="26">
        <v>98233.036037534897</v>
      </c>
      <c r="L320" s="26">
        <v>98306.018928566598</v>
      </c>
      <c r="M320" s="26">
        <v>98043.761696176996</v>
      </c>
      <c r="N320" s="26">
        <v>97457.063027317694</v>
      </c>
      <c r="O320" s="26">
        <v>97117.317387090603</v>
      </c>
      <c r="P320" s="26">
        <v>97175.616670735995</v>
      </c>
      <c r="Q320" s="26">
        <v>97279.692571437496</v>
      </c>
      <c r="R320" s="26">
        <v>97536.309015262901</v>
      </c>
      <c r="S320" s="26">
        <v>97970.623222199501</v>
      </c>
      <c r="T320" s="26">
        <v>98035.549264858404</v>
      </c>
      <c r="U320" s="26">
        <v>98199.706564416105</v>
      </c>
      <c r="V320" s="26">
        <v>98304.165694888201</v>
      </c>
      <c r="W320" s="26">
        <v>98590.350240713698</v>
      </c>
      <c r="X320" s="26">
        <v>99546.752145092207</v>
      </c>
      <c r="Y320" s="26">
        <v>101412.00092805699</v>
      </c>
      <c r="Z320" s="26">
        <v>103224.290073218</v>
      </c>
      <c r="AA320" s="26">
        <v>104806.578453376</v>
      </c>
      <c r="AB320" s="26">
        <v>106071.078815271</v>
      </c>
      <c r="AC320" s="26">
        <v>106732.13190096999</v>
      </c>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row>
    <row r="321" spans="1:60" x14ac:dyDescent="0.25">
      <c r="A321" t="s">
        <v>104</v>
      </c>
      <c r="B321" s="2" t="s">
        <v>198</v>
      </c>
      <c r="C321" s="2" t="s">
        <v>162</v>
      </c>
      <c r="D321" s="26">
        <v>90821.228444382097</v>
      </c>
      <c r="E321" s="26">
        <v>91896.269492423904</v>
      </c>
      <c r="F321" s="26">
        <v>93975.256106508095</v>
      </c>
      <c r="G321" s="26">
        <v>95341.445568407697</v>
      </c>
      <c r="H321" s="26">
        <v>96458.024933748704</v>
      </c>
      <c r="I321" s="26">
        <v>98174.107565680693</v>
      </c>
      <c r="J321" s="26">
        <v>99547.970037672902</v>
      </c>
      <c r="K321" s="26">
        <v>100943.91095272401</v>
      </c>
      <c r="L321" s="26">
        <v>102616.532183884</v>
      </c>
      <c r="M321" s="26">
        <v>104750.314962206</v>
      </c>
      <c r="N321" s="26">
        <v>106018.709106578</v>
      </c>
      <c r="O321" s="26">
        <v>107011.822882703</v>
      </c>
      <c r="P321" s="26">
        <v>107384.88148415599</v>
      </c>
      <c r="Q321" s="26">
        <v>107630.65324353401</v>
      </c>
      <c r="R321" s="26">
        <v>107390.481769092</v>
      </c>
      <c r="S321" s="26">
        <v>106891.975624346</v>
      </c>
      <c r="T321" s="26">
        <v>106577.170683334</v>
      </c>
      <c r="U321" s="26">
        <v>106487.775761931</v>
      </c>
      <c r="V321" s="26">
        <v>106436.42206049799</v>
      </c>
      <c r="W321" s="26">
        <v>106554.397533265</v>
      </c>
      <c r="X321" s="26">
        <v>106918.938738328</v>
      </c>
      <c r="Y321" s="26">
        <v>106986.43741711399</v>
      </c>
      <c r="Z321" s="26">
        <v>107234.23917926299</v>
      </c>
      <c r="AA321" s="26">
        <v>107501.82252175</v>
      </c>
      <c r="AB321" s="26">
        <v>107889.77730600099</v>
      </c>
      <c r="AC321" s="26">
        <v>108885.15400207099</v>
      </c>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row>
    <row r="322" spans="1:60" x14ac:dyDescent="0.25">
      <c r="A322" t="s">
        <v>104</v>
      </c>
      <c r="B322" s="2" t="s">
        <v>198</v>
      </c>
      <c r="C322" s="2" t="s">
        <v>163</v>
      </c>
      <c r="D322" s="26">
        <v>104051.336986152</v>
      </c>
      <c r="E322" s="26">
        <v>100406.59633159501</v>
      </c>
      <c r="F322" s="26">
        <v>97888.454875359705</v>
      </c>
      <c r="G322" s="26">
        <v>96086.1626622896</v>
      </c>
      <c r="H322" s="26">
        <v>95335.769484275996</v>
      </c>
      <c r="I322" s="26">
        <v>95870.501823661107</v>
      </c>
      <c r="J322" s="26">
        <v>97448.194083882598</v>
      </c>
      <c r="K322" s="26">
        <v>99767.227484113697</v>
      </c>
      <c r="L322" s="26">
        <v>102044.74152034899</v>
      </c>
      <c r="M322" s="26">
        <v>104290.744342116</v>
      </c>
      <c r="N322" s="26">
        <v>106385.556309625</v>
      </c>
      <c r="O322" s="26">
        <v>107946.624083556</v>
      </c>
      <c r="P322" s="26">
        <v>109334.127172144</v>
      </c>
      <c r="Q322" s="26">
        <v>110858.456283241</v>
      </c>
      <c r="R322" s="26">
        <v>112729.646440129</v>
      </c>
      <c r="S322" s="26">
        <v>113838.3936677</v>
      </c>
      <c r="T322" s="26">
        <v>114727.896509507</v>
      </c>
      <c r="U322" s="26">
        <v>115061.75259074599</v>
      </c>
      <c r="V322" s="26">
        <v>115287.773666489</v>
      </c>
      <c r="W322" s="26">
        <v>115065.19368370601</v>
      </c>
      <c r="X322" s="26">
        <v>114619.898231382</v>
      </c>
      <c r="Y322" s="26">
        <v>114314.055888801</v>
      </c>
      <c r="Z322" s="26">
        <v>114141.816228508</v>
      </c>
      <c r="AA322" s="26">
        <v>114003.075080275</v>
      </c>
      <c r="AB322" s="26">
        <v>114044.523501672</v>
      </c>
      <c r="AC322" s="26">
        <v>114362.449435995</v>
      </c>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row>
    <row r="323" spans="1:60" x14ac:dyDescent="0.25">
      <c r="A323" t="s">
        <v>104</v>
      </c>
      <c r="B323" s="2" t="s">
        <v>198</v>
      </c>
      <c r="C323" s="2" t="s">
        <v>164</v>
      </c>
      <c r="D323" s="26">
        <v>110019.83923946301</v>
      </c>
      <c r="E323" s="26">
        <v>112151.302083323</v>
      </c>
      <c r="F323" s="26">
        <v>113154.25669702201</v>
      </c>
      <c r="G323" s="26">
        <v>112697.134941998</v>
      </c>
      <c r="H323" s="26">
        <v>111255.89187284101</v>
      </c>
      <c r="I323" s="26">
        <v>107801.878135494</v>
      </c>
      <c r="J323" s="26">
        <v>104332.327221425</v>
      </c>
      <c r="K323" s="26">
        <v>102094.081279498</v>
      </c>
      <c r="L323" s="26">
        <v>100773.046057238</v>
      </c>
      <c r="M323" s="26">
        <v>100787.435414992</v>
      </c>
      <c r="N323" s="26">
        <v>101923.36249073</v>
      </c>
      <c r="O323" s="26">
        <v>103941.922240773</v>
      </c>
      <c r="P323" s="26">
        <v>106571.805281337</v>
      </c>
      <c r="Q323" s="26">
        <v>109055.73491889201</v>
      </c>
      <c r="R323" s="26">
        <v>111330.924078938</v>
      </c>
      <c r="S323" s="26">
        <v>113355.181403735</v>
      </c>
      <c r="T323" s="26">
        <v>114808.736256378</v>
      </c>
      <c r="U323" s="26">
        <v>116054.256997509</v>
      </c>
      <c r="V323" s="26">
        <v>117415.002849665</v>
      </c>
      <c r="W323" s="26">
        <v>119126.073499643</v>
      </c>
      <c r="X323" s="26">
        <v>120128.18060323699</v>
      </c>
      <c r="Y323" s="26">
        <v>120935.90539289999</v>
      </c>
      <c r="Z323" s="26">
        <v>121231.517886128</v>
      </c>
      <c r="AA323" s="26">
        <v>121438.812168156</v>
      </c>
      <c r="AB323" s="26">
        <v>121224.636950186</v>
      </c>
      <c r="AC323" s="26">
        <v>120809.18655670001</v>
      </c>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row>
    <row r="324" spans="1:60" x14ac:dyDescent="0.25">
      <c r="A324" t="s">
        <v>104</v>
      </c>
      <c r="B324" s="2" t="s">
        <v>198</v>
      </c>
      <c r="C324" s="2" t="s">
        <v>165</v>
      </c>
      <c r="D324" s="26">
        <v>117316.35185502699</v>
      </c>
      <c r="E324" s="26">
        <v>114118.562692416</v>
      </c>
      <c r="F324" s="26">
        <v>111439.65587076401</v>
      </c>
      <c r="G324" s="26">
        <v>109975.590693331</v>
      </c>
      <c r="H324" s="26">
        <v>110325.88277361399</v>
      </c>
      <c r="I324" s="26">
        <v>112241.964043625</v>
      </c>
      <c r="J324" s="26">
        <v>114251.489793135</v>
      </c>
      <c r="K324" s="26">
        <v>115054.23424289</v>
      </c>
      <c r="L324" s="26">
        <v>114782.20054610699</v>
      </c>
      <c r="M324" s="26">
        <v>113617.679053752</v>
      </c>
      <c r="N324" s="26">
        <v>110604.514746874</v>
      </c>
      <c r="O324" s="26">
        <v>107554.14518597</v>
      </c>
      <c r="P324" s="26">
        <v>105636.31727113501</v>
      </c>
      <c r="Q324" s="26">
        <v>104563.479483387</v>
      </c>
      <c r="R324" s="26">
        <v>104755.167089797</v>
      </c>
      <c r="S324" s="26">
        <v>106055.84043065499</v>
      </c>
      <c r="T324" s="26">
        <v>108187.092889212</v>
      </c>
      <c r="U324" s="26">
        <v>110897.43736548501</v>
      </c>
      <c r="V324" s="26">
        <v>113437.617742305</v>
      </c>
      <c r="W324" s="26">
        <v>115700.18754625</v>
      </c>
      <c r="X324" s="26">
        <v>117650.906686328</v>
      </c>
      <c r="Y324" s="26">
        <v>119003.830929861</v>
      </c>
      <c r="Z324" s="26">
        <v>120133.278419091</v>
      </c>
      <c r="AA324" s="26">
        <v>121364.181580883</v>
      </c>
      <c r="AB324" s="26">
        <v>122944.84245167801</v>
      </c>
      <c r="AC324" s="26">
        <v>123858.382559791</v>
      </c>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row>
    <row r="325" spans="1:60" x14ac:dyDescent="0.25">
      <c r="A325" t="s">
        <v>104</v>
      </c>
      <c r="B325" s="2" t="s">
        <v>198</v>
      </c>
      <c r="C325" s="2" t="s">
        <v>166</v>
      </c>
      <c r="D325" s="26">
        <v>123803.663312613</v>
      </c>
      <c r="E325" s="26">
        <v>125643.21663140701</v>
      </c>
      <c r="F325" s="26">
        <v>126517.27349314</v>
      </c>
      <c r="G325" s="26">
        <v>125966.167025487</v>
      </c>
      <c r="H325" s="26">
        <v>124058.905635274</v>
      </c>
      <c r="I325" s="26">
        <v>120136.940189256</v>
      </c>
      <c r="J325" s="26">
        <v>116380.332927485</v>
      </c>
      <c r="K325" s="26">
        <v>113419.013319504</v>
      </c>
      <c r="L325" s="26">
        <v>111879.103744728</v>
      </c>
      <c r="M325" s="26">
        <v>112047.708504986</v>
      </c>
      <c r="N325" s="26">
        <v>114336.54870729</v>
      </c>
      <c r="O325" s="26">
        <v>116617.812140037</v>
      </c>
      <c r="P325" s="26">
        <v>117600.957998289</v>
      </c>
      <c r="Q325" s="26">
        <v>117459.74736595601</v>
      </c>
      <c r="R325" s="26">
        <v>116348.95677442101</v>
      </c>
      <c r="S325" s="26">
        <v>113425.681682304</v>
      </c>
      <c r="T325" s="26">
        <v>110507.272616278</v>
      </c>
      <c r="U325" s="26">
        <v>108709.194816651</v>
      </c>
      <c r="V325" s="26">
        <v>107752.18373126999</v>
      </c>
      <c r="W325" s="26">
        <v>108058.44986260599</v>
      </c>
      <c r="X325" s="26">
        <v>109439.678155256</v>
      </c>
      <c r="Y325" s="26">
        <v>111627.928576401</v>
      </c>
      <c r="Z325" s="26">
        <v>114380.524072013</v>
      </c>
      <c r="AA325" s="26">
        <v>116961.747028878</v>
      </c>
      <c r="AB325" s="26">
        <v>119236.668957488</v>
      </c>
      <c r="AC325" s="26">
        <v>121158.552274801</v>
      </c>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row>
    <row r="326" spans="1:60" x14ac:dyDescent="0.25">
      <c r="A326" t="s">
        <v>104</v>
      </c>
      <c r="B326" s="2" t="s">
        <v>198</v>
      </c>
      <c r="C326" s="2" t="s">
        <v>167</v>
      </c>
      <c r="D326" s="26">
        <v>116540.258731416</v>
      </c>
      <c r="E326" s="26">
        <v>118427.702472021</v>
      </c>
      <c r="F326" s="26">
        <v>120528.463925648</v>
      </c>
      <c r="G326" s="26">
        <v>123147.49026914701</v>
      </c>
      <c r="H326" s="26">
        <v>125348.261392894</v>
      </c>
      <c r="I326" s="26">
        <v>127247.832352827</v>
      </c>
      <c r="J326" s="26">
        <v>128532.67896779699</v>
      </c>
      <c r="K326" s="26">
        <v>128895.802485894</v>
      </c>
      <c r="L326" s="26">
        <v>128070.23876473399</v>
      </c>
      <c r="M326" s="26">
        <v>125878.823006611</v>
      </c>
      <c r="N326" s="26">
        <v>122526.346237851</v>
      </c>
      <c r="O326" s="26">
        <v>119214.853521771</v>
      </c>
      <c r="P326" s="26">
        <v>116594.857899132</v>
      </c>
      <c r="Q326" s="26">
        <v>115316.056663674</v>
      </c>
      <c r="R326" s="26">
        <v>115665.494988911</v>
      </c>
      <c r="S326" s="26">
        <v>118075.59737234301</v>
      </c>
      <c r="T326" s="26">
        <v>120468.52597591199</v>
      </c>
      <c r="U326" s="26">
        <v>121557.309922994</v>
      </c>
      <c r="V326" s="26">
        <v>121511.362953624</v>
      </c>
      <c r="W326" s="26">
        <v>120473.491754499</v>
      </c>
      <c r="X326" s="26">
        <v>117628.1922121</v>
      </c>
      <c r="Y326" s="26">
        <v>114812.88873099499</v>
      </c>
      <c r="Z326" s="26">
        <v>113114.383983855</v>
      </c>
      <c r="AA326" s="26">
        <v>112267.811232045</v>
      </c>
      <c r="AB326" s="26">
        <v>112703.946697249</v>
      </c>
      <c r="AC326" s="26">
        <v>114210.321071186</v>
      </c>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row>
    <row r="327" spans="1:60" x14ac:dyDescent="0.25">
      <c r="A327" t="s">
        <v>104</v>
      </c>
      <c r="B327" s="2" t="s">
        <v>198</v>
      </c>
      <c r="C327" s="2" t="s">
        <v>168</v>
      </c>
      <c r="D327" s="26">
        <v>112055.21547771301</v>
      </c>
      <c r="E327" s="26">
        <v>111518.029888581</v>
      </c>
      <c r="F327" s="26">
        <v>113109.344788884</v>
      </c>
      <c r="G327" s="26">
        <v>114886.13899531899</v>
      </c>
      <c r="H327" s="26">
        <v>116976.948533879</v>
      </c>
      <c r="I327" s="26">
        <v>118257.254569536</v>
      </c>
      <c r="J327" s="26">
        <v>119684.723679984</v>
      </c>
      <c r="K327" s="26">
        <v>121118.588249482</v>
      </c>
      <c r="L327" s="26">
        <v>123287.32412837</v>
      </c>
      <c r="M327" s="26">
        <v>125068.08173399301</v>
      </c>
      <c r="N327" s="26">
        <v>127274.442793086</v>
      </c>
      <c r="O327" s="26">
        <v>128810.911693046</v>
      </c>
      <c r="P327" s="26">
        <v>129427.013247681</v>
      </c>
      <c r="Q327" s="26">
        <v>128893.705788608</v>
      </c>
      <c r="R327" s="26">
        <v>126937.64821790101</v>
      </c>
      <c r="S327" s="26">
        <v>123885.236275378</v>
      </c>
      <c r="T327" s="26">
        <v>120851.20049178701</v>
      </c>
      <c r="U327" s="26">
        <v>118497.276652457</v>
      </c>
      <c r="V327" s="26">
        <v>117463.326354825</v>
      </c>
      <c r="W327" s="26">
        <v>118013.02343324599</v>
      </c>
      <c r="X327" s="26">
        <v>120567.95215135701</v>
      </c>
      <c r="Y327" s="26">
        <v>123076.458837988</v>
      </c>
      <c r="Z327" s="26">
        <v>124262.95093529799</v>
      </c>
      <c r="AA327" s="26">
        <v>124299.25388406801</v>
      </c>
      <c r="AB327" s="26">
        <v>123333.153208341</v>
      </c>
      <c r="AC327" s="26">
        <v>120591.51283237401</v>
      </c>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row>
    <row r="328" spans="1:60" x14ac:dyDescent="0.25">
      <c r="A328" t="s">
        <v>104</v>
      </c>
      <c r="B328" s="2" t="s">
        <v>198</v>
      </c>
      <c r="C328" s="2" t="s">
        <v>169</v>
      </c>
      <c r="D328" s="26">
        <v>87398.660332231098</v>
      </c>
      <c r="E328" s="26">
        <v>92900.9879718226</v>
      </c>
      <c r="F328" s="26">
        <v>97535.814644274797</v>
      </c>
      <c r="G328" s="26">
        <v>100839.219902196</v>
      </c>
      <c r="H328" s="26">
        <v>104158.189683067</v>
      </c>
      <c r="I328" s="26">
        <v>107268.785047349</v>
      </c>
      <c r="J328" s="26">
        <v>107243.662964017</v>
      </c>
      <c r="K328" s="26">
        <v>108724.72159619701</v>
      </c>
      <c r="L328" s="26">
        <v>110461.13677068301</v>
      </c>
      <c r="M328" s="26">
        <v>112006.92905312301</v>
      </c>
      <c r="N328" s="26">
        <v>113570.65995994399</v>
      </c>
      <c r="O328" s="26">
        <v>115201.992483685</v>
      </c>
      <c r="P328" s="26">
        <v>116816.997381978</v>
      </c>
      <c r="Q328" s="26">
        <v>119050.974629157</v>
      </c>
      <c r="R328" s="26">
        <v>120924.966953007</v>
      </c>
      <c r="S328" s="26">
        <v>123193.154200416</v>
      </c>
      <c r="T328" s="26">
        <v>124840.093443864</v>
      </c>
      <c r="U328" s="26">
        <v>125638.445026278</v>
      </c>
      <c r="V328" s="26">
        <v>125366.504769117</v>
      </c>
      <c r="W328" s="26">
        <v>123695.731948698</v>
      </c>
      <c r="X328" s="26">
        <v>121013.58152409</v>
      </c>
      <c r="Y328" s="26">
        <v>118328.636409849</v>
      </c>
      <c r="Z328" s="26">
        <v>116300.76541727</v>
      </c>
      <c r="AA328" s="26">
        <v>115547.482014957</v>
      </c>
      <c r="AB328" s="26">
        <v>116284.77030898001</v>
      </c>
      <c r="AC328" s="26">
        <v>118943.655121055</v>
      </c>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row>
    <row r="329" spans="1:60" x14ac:dyDescent="0.25">
      <c r="A329" t="s">
        <v>104</v>
      </c>
      <c r="B329" s="2" t="s">
        <v>198</v>
      </c>
      <c r="C329" s="2" t="s">
        <v>170</v>
      </c>
      <c r="D329" s="26">
        <v>64986.711909931502</v>
      </c>
      <c r="E329" s="26">
        <v>67117.374799626603</v>
      </c>
      <c r="F329" s="26">
        <v>69087.595268988705</v>
      </c>
      <c r="G329" s="26">
        <v>71824.068015600205</v>
      </c>
      <c r="H329" s="26">
        <v>74814.126987795898</v>
      </c>
      <c r="I329" s="26">
        <v>77661.9351311598</v>
      </c>
      <c r="J329" s="26">
        <v>83046.731150749401</v>
      </c>
      <c r="K329" s="26">
        <v>87569.080895992607</v>
      </c>
      <c r="L329" s="26">
        <v>90609.4721628119</v>
      </c>
      <c r="M329" s="26">
        <v>93739.095803253003</v>
      </c>
      <c r="N329" s="26">
        <v>96769.107933202802</v>
      </c>
      <c r="O329" s="26">
        <v>97056.389931523998</v>
      </c>
      <c r="P329" s="26">
        <v>98641.029103319204</v>
      </c>
      <c r="Q329" s="26">
        <v>100424.70996907901</v>
      </c>
      <c r="R329" s="26">
        <v>102026.332161518</v>
      </c>
      <c r="S329" s="26">
        <v>103676.66132905</v>
      </c>
      <c r="T329" s="26">
        <v>105384.36285334401</v>
      </c>
      <c r="U329" s="26">
        <v>107093.64237056</v>
      </c>
      <c r="V329" s="26">
        <v>109327.865940195</v>
      </c>
      <c r="W329" s="26">
        <v>111248.75283497501</v>
      </c>
      <c r="X329" s="26">
        <v>113529.84435703199</v>
      </c>
      <c r="Y329" s="26">
        <v>115241.478707616</v>
      </c>
      <c r="Z329" s="26">
        <v>116184.42407941099</v>
      </c>
      <c r="AA329" s="26">
        <v>116152.27406606999</v>
      </c>
      <c r="AB329" s="26">
        <v>114805.032326755</v>
      </c>
      <c r="AC329" s="26">
        <v>112566.61197848999</v>
      </c>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row>
    <row r="330" spans="1:60" x14ac:dyDescent="0.25">
      <c r="A330" t="s">
        <v>104</v>
      </c>
      <c r="B330" s="2" t="s">
        <v>198</v>
      </c>
      <c r="C330" s="2" t="s">
        <v>171</v>
      </c>
      <c r="D330" s="26">
        <v>44869.5056301242</v>
      </c>
      <c r="E330" s="26">
        <v>46100.923367868301</v>
      </c>
      <c r="F330" s="26">
        <v>47223.758201493103</v>
      </c>
      <c r="G330" s="26">
        <v>48733.014783251201</v>
      </c>
      <c r="H330" s="26">
        <v>50301.262748074798</v>
      </c>
      <c r="I330" s="26">
        <v>51957.238405377801</v>
      </c>
      <c r="J330" s="26">
        <v>54196.9358117671</v>
      </c>
      <c r="K330" s="26">
        <v>56259.173252794302</v>
      </c>
      <c r="L330" s="26">
        <v>58817.144208522499</v>
      </c>
      <c r="M330" s="26">
        <v>61508.778306158201</v>
      </c>
      <c r="N330" s="26">
        <v>64117.8703734831</v>
      </c>
      <c r="O330" s="26">
        <v>68954.891240605997</v>
      </c>
      <c r="P330" s="26">
        <v>72932.153345853207</v>
      </c>
      <c r="Q330" s="26">
        <v>75652.657062642305</v>
      </c>
      <c r="R330" s="26">
        <v>78451.766269351501</v>
      </c>
      <c r="S330" s="26">
        <v>81146.302071391605</v>
      </c>
      <c r="T330" s="26">
        <v>81704.272877034004</v>
      </c>
      <c r="U330" s="26">
        <v>83315.128326718099</v>
      </c>
      <c r="V330" s="26">
        <v>85059.820468206803</v>
      </c>
      <c r="W330" s="26">
        <v>86668.863765936898</v>
      </c>
      <c r="X330" s="26">
        <v>88333.157263590998</v>
      </c>
      <c r="Y330" s="26">
        <v>90041.926619230304</v>
      </c>
      <c r="Z330" s="26">
        <v>91773.754353583499</v>
      </c>
      <c r="AA330" s="26">
        <v>93935.690275632296</v>
      </c>
      <c r="AB330" s="26">
        <v>95842.1434244548</v>
      </c>
      <c r="AC330" s="26">
        <v>98066.853813498499</v>
      </c>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row>
    <row r="331" spans="1:60" x14ac:dyDescent="0.25">
      <c r="A331" t="s">
        <v>104</v>
      </c>
      <c r="B331" s="2" t="s">
        <v>198</v>
      </c>
      <c r="C331" s="2" t="s">
        <v>172</v>
      </c>
      <c r="D331" s="26">
        <v>46022.186515974201</v>
      </c>
      <c r="E331" s="26">
        <v>46993.831905576</v>
      </c>
      <c r="F331" s="26">
        <v>47622.142767998703</v>
      </c>
      <c r="G331" s="26">
        <v>48307.799403232297</v>
      </c>
      <c r="H331" s="26">
        <v>49282.429290204498</v>
      </c>
      <c r="I331" s="26">
        <v>50264.605032850901</v>
      </c>
      <c r="J331" s="26">
        <v>51591.041343279299</v>
      </c>
      <c r="K331" s="26">
        <v>52784.605091846803</v>
      </c>
      <c r="L331" s="26">
        <v>54407.326106132801</v>
      </c>
      <c r="M331" s="26">
        <v>56247.279612907303</v>
      </c>
      <c r="N331" s="26">
        <v>58271.348109004299</v>
      </c>
      <c r="O331" s="26">
        <v>60886.213895864697</v>
      </c>
      <c r="P331" s="26">
        <v>63193.518943714</v>
      </c>
      <c r="Q331" s="26">
        <v>66151.282759293405</v>
      </c>
      <c r="R331" s="26">
        <v>69291.641136852893</v>
      </c>
      <c r="S331" s="26">
        <v>72438.227514255501</v>
      </c>
      <c r="T331" s="26">
        <v>77712.445741566102</v>
      </c>
      <c r="U331" s="26">
        <v>81956.283314463901</v>
      </c>
      <c r="V331" s="26">
        <v>85638.378943280099</v>
      </c>
      <c r="W331" s="26">
        <v>89466.241854650696</v>
      </c>
      <c r="X331" s="26">
        <v>93154.627667253997</v>
      </c>
      <c r="Y331" s="26">
        <v>96791.464524045601</v>
      </c>
      <c r="Z331" s="26">
        <v>100432.04778545799</v>
      </c>
      <c r="AA331" s="26">
        <v>103717.455809627</v>
      </c>
      <c r="AB331" s="26">
        <v>107012.45759439901</v>
      </c>
      <c r="AC331" s="26">
        <v>110261.43485925499</v>
      </c>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row>
    <row r="332" spans="1:60" x14ac:dyDescent="0.25">
      <c r="A332" t="s">
        <v>100</v>
      </c>
      <c r="B332" s="2" t="s">
        <v>196</v>
      </c>
      <c r="C332" s="2" t="s">
        <v>155</v>
      </c>
      <c r="D332" s="26">
        <v>76699.453665531299</v>
      </c>
      <c r="E332" s="26">
        <v>77587.637746594395</v>
      </c>
      <c r="F332" s="26">
        <v>78575.770190834097</v>
      </c>
      <c r="G332" s="26">
        <v>79974.521221616698</v>
      </c>
      <c r="H332" s="26">
        <v>80491.942962085595</v>
      </c>
      <c r="I332" s="26">
        <v>78194.120690894604</v>
      </c>
      <c r="J332" s="26">
        <v>76539.299750460297</v>
      </c>
      <c r="K332" s="26">
        <v>75820.244479135101</v>
      </c>
      <c r="L332" s="26">
        <v>75527.869748897894</v>
      </c>
      <c r="M332" s="26">
        <v>75825.557291782301</v>
      </c>
      <c r="N332" s="26">
        <v>76625.194860776799</v>
      </c>
      <c r="O332" s="26">
        <v>77551.506351675707</v>
      </c>
      <c r="P332" s="26">
        <v>77917.134797826293</v>
      </c>
      <c r="Q332" s="26">
        <v>78015.921071294797</v>
      </c>
      <c r="R332" s="26">
        <v>78168.467626687096</v>
      </c>
      <c r="S332" s="26">
        <v>78532.185132428494</v>
      </c>
      <c r="T332" s="26">
        <v>79171.439351423702</v>
      </c>
      <c r="U332" s="26">
        <v>80056.276866195796</v>
      </c>
      <c r="V332" s="26">
        <v>81192.722021887006</v>
      </c>
      <c r="W332" s="26">
        <v>82454.298125457397</v>
      </c>
      <c r="X332" s="26">
        <v>83854.648411329603</v>
      </c>
      <c r="Y332" s="26">
        <v>85341.756198793999</v>
      </c>
      <c r="Z332" s="26">
        <v>86957.067729359595</v>
      </c>
      <c r="AA332" s="26">
        <v>88574.558381578594</v>
      </c>
      <c r="AB332" s="26">
        <v>90207.422353273403</v>
      </c>
      <c r="AC332" s="26">
        <v>91752.6117744004</v>
      </c>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row>
    <row r="333" spans="1:60" x14ac:dyDescent="0.25">
      <c r="A333" t="s">
        <v>100</v>
      </c>
      <c r="B333" s="2" t="s">
        <v>196</v>
      </c>
      <c r="C333" s="2" t="s">
        <v>156</v>
      </c>
      <c r="D333" s="26">
        <v>76356.703127599205</v>
      </c>
      <c r="E333" s="26">
        <v>77735.865516747304</v>
      </c>
      <c r="F333" s="26">
        <v>78942.958726783399</v>
      </c>
      <c r="G333" s="26">
        <v>80285.529621488007</v>
      </c>
      <c r="H333" s="26">
        <v>81546.185704534204</v>
      </c>
      <c r="I333" s="26">
        <v>81418.228631874197</v>
      </c>
      <c r="J333" s="26">
        <v>80486.407353749193</v>
      </c>
      <c r="K333" s="26">
        <v>79485.307934061595</v>
      </c>
      <c r="L333" s="26">
        <v>79213.413446918406</v>
      </c>
      <c r="M333" s="26">
        <v>78926.069158679005</v>
      </c>
      <c r="N333" s="26">
        <v>78019.4783256066</v>
      </c>
      <c r="O333" s="26">
        <v>77363.400468590306</v>
      </c>
      <c r="P333" s="26">
        <v>77724.429122540401</v>
      </c>
      <c r="Q333" s="26">
        <v>78239.258402746404</v>
      </c>
      <c r="R333" s="26">
        <v>79003.286168290797</v>
      </c>
      <c r="S333" s="26">
        <v>80132.738236314603</v>
      </c>
      <c r="T333" s="26">
        <v>81551.085339776706</v>
      </c>
      <c r="U333" s="26">
        <v>82266.353386130402</v>
      </c>
      <c r="V333" s="26">
        <v>82698.518525723499</v>
      </c>
      <c r="W333" s="26">
        <v>83123.064949595995</v>
      </c>
      <c r="X333" s="26">
        <v>83708.985880178705</v>
      </c>
      <c r="Y333" s="26">
        <v>84463.170388129001</v>
      </c>
      <c r="Z333" s="26">
        <v>85508.6734874752</v>
      </c>
      <c r="AA333" s="26">
        <v>86732.107390726494</v>
      </c>
      <c r="AB333" s="26">
        <v>88113.378681302696</v>
      </c>
      <c r="AC333" s="26">
        <v>89551.093256491105</v>
      </c>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row>
    <row r="334" spans="1:60" x14ac:dyDescent="0.25">
      <c r="A334" t="s">
        <v>100</v>
      </c>
      <c r="B334" s="2" t="s">
        <v>196</v>
      </c>
      <c r="C334" s="2" t="s">
        <v>157</v>
      </c>
      <c r="D334" s="26">
        <v>71656.411424510501</v>
      </c>
      <c r="E334" s="26">
        <v>73843.932839921094</v>
      </c>
      <c r="F334" s="26">
        <v>75232.054727816401</v>
      </c>
      <c r="G334" s="26">
        <v>76741.836251304107</v>
      </c>
      <c r="H334" s="26">
        <v>78262.003868499698</v>
      </c>
      <c r="I334" s="26">
        <v>79007.575636680005</v>
      </c>
      <c r="J334" s="26">
        <v>79379.595731002802</v>
      </c>
      <c r="K334" s="26">
        <v>79859.7337697412</v>
      </c>
      <c r="L334" s="26">
        <v>80523.524527254704</v>
      </c>
      <c r="M334" s="26">
        <v>81441.438289397207</v>
      </c>
      <c r="N334" s="26">
        <v>82177.092329512001</v>
      </c>
      <c r="O334" s="26">
        <v>82158.948034759698</v>
      </c>
      <c r="P334" s="26">
        <v>81853.678589870702</v>
      </c>
      <c r="Q334" s="26">
        <v>81901.050074488696</v>
      </c>
      <c r="R334" s="26">
        <v>81706.422092587294</v>
      </c>
      <c r="S334" s="26">
        <v>81067.441724077493</v>
      </c>
      <c r="T334" s="26">
        <v>80747.607941656694</v>
      </c>
      <c r="U334" s="26">
        <v>81382.317770244495</v>
      </c>
      <c r="V334" s="26">
        <v>82218.563685069195</v>
      </c>
      <c r="W334" s="26">
        <v>83274.014458721605</v>
      </c>
      <c r="X334" s="26">
        <v>84606.601622477305</v>
      </c>
      <c r="Y334" s="26">
        <v>86148.852635294694</v>
      </c>
      <c r="Z334" s="26">
        <v>87033.561387569396</v>
      </c>
      <c r="AA334" s="26">
        <v>87594.224028358905</v>
      </c>
      <c r="AB334" s="26">
        <v>88169.474647645897</v>
      </c>
      <c r="AC334" s="26">
        <v>88843.004716812793</v>
      </c>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row>
    <row r="335" spans="1:60" x14ac:dyDescent="0.25">
      <c r="A335" t="s">
        <v>100</v>
      </c>
      <c r="B335" s="2" t="s">
        <v>196</v>
      </c>
      <c r="C335" s="2" t="s">
        <v>158</v>
      </c>
      <c r="D335" s="26">
        <v>72753.805027205293</v>
      </c>
      <c r="E335" s="26">
        <v>72915.680624716304</v>
      </c>
      <c r="F335" s="26">
        <v>73722.4045794634</v>
      </c>
      <c r="G335" s="26">
        <v>74483.852118380295</v>
      </c>
      <c r="H335" s="26">
        <v>73524.212089328197</v>
      </c>
      <c r="I335" s="26">
        <v>73007.077787130605</v>
      </c>
      <c r="J335" s="26">
        <v>73943.443006005298</v>
      </c>
      <c r="K335" s="26">
        <v>75076.744419044495</v>
      </c>
      <c r="L335" s="26">
        <v>76512.104037433193</v>
      </c>
      <c r="M335" s="26">
        <v>78310.710494288302</v>
      </c>
      <c r="N335" s="26">
        <v>79902.379876562598</v>
      </c>
      <c r="O335" s="26">
        <v>80946.453170784996</v>
      </c>
      <c r="P335" s="26">
        <v>82029.054026183498</v>
      </c>
      <c r="Q335" s="26">
        <v>83007.663618783801</v>
      </c>
      <c r="R335" s="26">
        <v>83953.580477159805</v>
      </c>
      <c r="S335" s="26">
        <v>84807.5796402868</v>
      </c>
      <c r="T335" s="26">
        <v>85136.511732692801</v>
      </c>
      <c r="U335" s="26">
        <v>85030.542733314302</v>
      </c>
      <c r="V335" s="26">
        <v>85245.317595709304</v>
      </c>
      <c r="W335" s="26">
        <v>85204.136927184401</v>
      </c>
      <c r="X335" s="26">
        <v>84766.101362658403</v>
      </c>
      <c r="Y335" s="26">
        <v>84564.215997548294</v>
      </c>
      <c r="Z335" s="26">
        <v>85359.359188006594</v>
      </c>
      <c r="AA335" s="26">
        <v>86347.295563916894</v>
      </c>
      <c r="AB335" s="26">
        <v>87583.172826612397</v>
      </c>
      <c r="AC335" s="26">
        <v>89008.531234140493</v>
      </c>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row>
    <row r="336" spans="1:60" x14ac:dyDescent="0.25">
      <c r="A336" t="s">
        <v>100</v>
      </c>
      <c r="B336" s="2" t="s">
        <v>196</v>
      </c>
      <c r="C336" s="2" t="s">
        <v>159</v>
      </c>
      <c r="D336" s="26">
        <v>75675.957617170207</v>
      </c>
      <c r="E336" s="26">
        <v>77810.912284167702</v>
      </c>
      <c r="F336" s="26">
        <v>79083.234831324007</v>
      </c>
      <c r="G336" s="26">
        <v>79508.383553209002</v>
      </c>
      <c r="H336" s="26">
        <v>77936.041789921801</v>
      </c>
      <c r="I336" s="26">
        <v>74840.538762757395</v>
      </c>
      <c r="J336" s="26">
        <v>71927.817892752195</v>
      </c>
      <c r="K336" s="26">
        <v>70650.913219061404</v>
      </c>
      <c r="L336" s="26">
        <v>70550.950260320795</v>
      </c>
      <c r="M336" s="26">
        <v>70941.521874809405</v>
      </c>
      <c r="N336" s="26">
        <v>72201.1389171544</v>
      </c>
      <c r="O336" s="26">
        <v>74335.908627367404</v>
      </c>
      <c r="P336" s="26">
        <v>76617.952626013997</v>
      </c>
      <c r="Q336" s="26">
        <v>78717.2653689789</v>
      </c>
      <c r="R336" s="26">
        <v>80721.924127350096</v>
      </c>
      <c r="S336" s="26">
        <v>82516.606720839598</v>
      </c>
      <c r="T336" s="26">
        <v>83920.778442619398</v>
      </c>
      <c r="U336" s="26">
        <v>85221.536701008299</v>
      </c>
      <c r="V336" s="26">
        <v>86392.287707962503</v>
      </c>
      <c r="W336" s="26">
        <v>87402.885466941996</v>
      </c>
      <c r="X336" s="26">
        <v>88420.934134150302</v>
      </c>
      <c r="Y336" s="26">
        <v>88926.816676570597</v>
      </c>
      <c r="Z336" s="26">
        <v>89118.289548757297</v>
      </c>
      <c r="AA336" s="26">
        <v>89528.4589909395</v>
      </c>
      <c r="AB336" s="26">
        <v>89740.574177745497</v>
      </c>
      <c r="AC336" s="26">
        <v>89532.544536606307</v>
      </c>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row>
    <row r="337" spans="1:60" x14ac:dyDescent="0.25">
      <c r="A337" t="s">
        <v>100</v>
      </c>
      <c r="B337" s="2" t="s">
        <v>196</v>
      </c>
      <c r="C337" s="2" t="s">
        <v>160</v>
      </c>
      <c r="D337" s="26">
        <v>75767.655855107005</v>
      </c>
      <c r="E337" s="26">
        <v>78466.419116055098</v>
      </c>
      <c r="F337" s="26">
        <v>81208.596677760099</v>
      </c>
      <c r="G337" s="26">
        <v>82861.412924520206</v>
      </c>
      <c r="H337" s="26">
        <v>83528.004388015106</v>
      </c>
      <c r="I337" s="26">
        <v>80848.630738719396</v>
      </c>
      <c r="J337" s="26">
        <v>78518.763139449497</v>
      </c>
      <c r="K337" s="26">
        <v>76321.589384789695</v>
      </c>
      <c r="L337" s="26">
        <v>74701.1152278886</v>
      </c>
      <c r="M337" s="26">
        <v>74257.119275521705</v>
      </c>
      <c r="N337" s="26">
        <v>74347.750448632796</v>
      </c>
      <c r="O337" s="26">
        <v>74131.303998268704</v>
      </c>
      <c r="P337" s="26">
        <v>74935.184375417695</v>
      </c>
      <c r="Q337" s="26">
        <v>76080.772253248593</v>
      </c>
      <c r="R337" s="26">
        <v>77141.117500987995</v>
      </c>
      <c r="S337" s="26">
        <v>78876.626073158797</v>
      </c>
      <c r="T337" s="26">
        <v>81559.716796489607</v>
      </c>
      <c r="U337" s="26">
        <v>84188.585101710501</v>
      </c>
      <c r="V337" s="26">
        <v>86628.273918717299</v>
      </c>
      <c r="W337" s="26">
        <v>88874.813897458793</v>
      </c>
      <c r="X337" s="26">
        <v>90790.863746613497</v>
      </c>
      <c r="Y337" s="26">
        <v>92297.812534897399</v>
      </c>
      <c r="Z337" s="26">
        <v>93797.4701421426</v>
      </c>
      <c r="AA337" s="26">
        <v>95071.766681974797</v>
      </c>
      <c r="AB337" s="26">
        <v>96211.389006026802</v>
      </c>
      <c r="AC337" s="26">
        <v>97295.236690251593</v>
      </c>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row>
    <row r="338" spans="1:60" x14ac:dyDescent="0.25">
      <c r="A338" t="s">
        <v>100</v>
      </c>
      <c r="B338" s="2" t="s">
        <v>196</v>
      </c>
      <c r="C338" s="2" t="s">
        <v>161</v>
      </c>
      <c r="D338" s="26">
        <v>75867.783723169807</v>
      </c>
      <c r="E338" s="26">
        <v>78135.689413583605</v>
      </c>
      <c r="F338" s="26">
        <v>80304.035317332702</v>
      </c>
      <c r="G338" s="26">
        <v>82719.174856902406</v>
      </c>
      <c r="H338" s="26">
        <v>84581.149928605199</v>
      </c>
      <c r="I338" s="26">
        <v>83738.543201787703</v>
      </c>
      <c r="J338" s="26">
        <v>83098.953681828003</v>
      </c>
      <c r="K338" s="26">
        <v>82474.2597118415</v>
      </c>
      <c r="L338" s="26">
        <v>82145.831151078994</v>
      </c>
      <c r="M338" s="26">
        <v>82240.556770051597</v>
      </c>
      <c r="N338" s="26">
        <v>82143.718677441997</v>
      </c>
      <c r="O338" s="26">
        <v>82014.939829023206</v>
      </c>
      <c r="P338" s="26">
        <v>81955.819010604697</v>
      </c>
      <c r="Q338" s="26">
        <v>81925.721590670102</v>
      </c>
      <c r="R338" s="26">
        <v>82279.714713937894</v>
      </c>
      <c r="S338" s="26">
        <v>83062.731620703606</v>
      </c>
      <c r="T338" s="26">
        <v>83783.775455389099</v>
      </c>
      <c r="U338" s="26">
        <v>85058.532934973002</v>
      </c>
      <c r="V338" s="26">
        <v>86653.311891003599</v>
      </c>
      <c r="W338" s="26">
        <v>88153.037499006401</v>
      </c>
      <c r="X338" s="26">
        <v>90145.363052376706</v>
      </c>
      <c r="Y338" s="26">
        <v>92929.780539487503</v>
      </c>
      <c r="Z338" s="26">
        <v>95774.605152050804</v>
      </c>
      <c r="AA338" s="26">
        <v>98312.245051534293</v>
      </c>
      <c r="AB338" s="26">
        <v>100735.52527048301</v>
      </c>
      <c r="AC338" s="26">
        <v>102671.38685891101</v>
      </c>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row>
    <row r="339" spans="1:60" x14ac:dyDescent="0.25">
      <c r="A339" t="s">
        <v>100</v>
      </c>
      <c r="B339" s="2" t="s">
        <v>196</v>
      </c>
      <c r="C339" s="2" t="s">
        <v>162</v>
      </c>
      <c r="D339" s="26">
        <v>70243.732248447996</v>
      </c>
      <c r="E339" s="26">
        <v>73035.659171860796</v>
      </c>
      <c r="F339" s="26">
        <v>76365.691765340904</v>
      </c>
      <c r="G339" s="26">
        <v>79196.708110377003</v>
      </c>
      <c r="H339" s="26">
        <v>82013.953744510407</v>
      </c>
      <c r="I339" s="26">
        <v>82733.978761443999</v>
      </c>
      <c r="J339" s="26">
        <v>82736.853926954602</v>
      </c>
      <c r="K339" s="26">
        <v>82735.286346958703</v>
      </c>
      <c r="L339" s="26">
        <v>83648.011733339401</v>
      </c>
      <c r="M339" s="26">
        <v>84929.549617844896</v>
      </c>
      <c r="N339" s="26">
        <v>85798.306639780101</v>
      </c>
      <c r="O339" s="26">
        <v>86613.289497290796</v>
      </c>
      <c r="P339" s="26">
        <v>87336.102649854904</v>
      </c>
      <c r="Q339" s="26">
        <v>87906.304844309299</v>
      </c>
      <c r="R339" s="26">
        <v>88367.807874771097</v>
      </c>
      <c r="S339" s="26">
        <v>88740.970492595996</v>
      </c>
      <c r="T339" s="26">
        <v>89292.124143617504</v>
      </c>
      <c r="U339" s="26">
        <v>89728.340341080606</v>
      </c>
      <c r="V339" s="26">
        <v>90229.609621009498</v>
      </c>
      <c r="W339" s="26">
        <v>91007.683343166005</v>
      </c>
      <c r="X339" s="26">
        <v>92113.876958754394</v>
      </c>
      <c r="Y339" s="26">
        <v>93086.799702346005</v>
      </c>
      <c r="Z339" s="26">
        <v>94607.123587133901</v>
      </c>
      <c r="AA339" s="26">
        <v>96330.895307448402</v>
      </c>
      <c r="AB339" s="26">
        <v>98054.181319548705</v>
      </c>
      <c r="AC339" s="26">
        <v>100141.967821314</v>
      </c>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row>
    <row r="340" spans="1:60" x14ac:dyDescent="0.25">
      <c r="A340" t="s">
        <v>100</v>
      </c>
      <c r="B340" s="2" t="s">
        <v>196</v>
      </c>
      <c r="C340" s="2" t="s">
        <v>163</v>
      </c>
      <c r="D340" s="26">
        <v>71919.118426487796</v>
      </c>
      <c r="E340" s="26">
        <v>71389.629358060105</v>
      </c>
      <c r="F340" s="26">
        <v>71359.180175118294</v>
      </c>
      <c r="G340" s="26">
        <v>71858.370429541494</v>
      </c>
      <c r="H340" s="26">
        <v>73019.624629857004</v>
      </c>
      <c r="I340" s="26">
        <v>74003.900544264805</v>
      </c>
      <c r="J340" s="26">
        <v>75804.449860227905</v>
      </c>
      <c r="K340" s="26">
        <v>77925.434156215299</v>
      </c>
      <c r="L340" s="26">
        <v>79916.822716142298</v>
      </c>
      <c r="M340" s="26">
        <v>82054.307159888296</v>
      </c>
      <c r="N340" s="26">
        <v>83823.985459835603</v>
      </c>
      <c r="O340" s="26">
        <v>84774.783041596107</v>
      </c>
      <c r="P340" s="26">
        <v>85714.748756693007</v>
      </c>
      <c r="Q340" s="26">
        <v>87043.445033698794</v>
      </c>
      <c r="R340" s="26">
        <v>88509.007329178407</v>
      </c>
      <c r="S340" s="26">
        <v>89604.096489281103</v>
      </c>
      <c r="T340" s="26">
        <v>90817.367321174694</v>
      </c>
      <c r="U340" s="26">
        <v>91774.744566614594</v>
      </c>
      <c r="V340" s="26">
        <v>92632.055680845297</v>
      </c>
      <c r="W340" s="26">
        <v>93343.440910588397</v>
      </c>
      <c r="X340" s="26">
        <v>93980.425475267606</v>
      </c>
      <c r="Y340" s="26">
        <v>94712.765582647204</v>
      </c>
      <c r="Z340" s="26">
        <v>95408.779457623503</v>
      </c>
      <c r="AA340" s="26">
        <v>96107.043322133803</v>
      </c>
      <c r="AB340" s="26">
        <v>97106.434105378707</v>
      </c>
      <c r="AC340" s="26">
        <v>98341.466982393598</v>
      </c>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row>
    <row r="341" spans="1:60" x14ac:dyDescent="0.25">
      <c r="A341" t="s">
        <v>100</v>
      </c>
      <c r="B341" s="2" t="s">
        <v>196</v>
      </c>
      <c r="C341" s="2" t="s">
        <v>164</v>
      </c>
      <c r="D341" s="26">
        <v>69224.415592998703</v>
      </c>
      <c r="E341" s="26">
        <v>71569.116284917705</v>
      </c>
      <c r="F341" s="26">
        <v>73093.434627900497</v>
      </c>
      <c r="G341" s="26">
        <v>74224.533191459806</v>
      </c>
      <c r="H341" s="26">
        <v>74380.053350936505</v>
      </c>
      <c r="I341" s="26">
        <v>73198.120472057199</v>
      </c>
      <c r="J341" s="26">
        <v>71928.443078254597</v>
      </c>
      <c r="K341" s="26">
        <v>71116.239733275099</v>
      </c>
      <c r="L341" s="26">
        <v>71222.4417583623</v>
      </c>
      <c r="M341" s="26">
        <v>72160.554092706894</v>
      </c>
      <c r="N341" s="26">
        <v>73924.189317429104</v>
      </c>
      <c r="O341" s="26">
        <v>76330.401586103093</v>
      </c>
      <c r="P341" s="26">
        <v>79038.870452391202</v>
      </c>
      <c r="Q341" s="26">
        <v>81494.168290082394</v>
      </c>
      <c r="R341" s="26">
        <v>83726.655108110397</v>
      </c>
      <c r="S341" s="26">
        <v>85598.108474386405</v>
      </c>
      <c r="T341" s="26">
        <v>86829.647496703605</v>
      </c>
      <c r="U341" s="26">
        <v>87947.643214798401</v>
      </c>
      <c r="V341" s="26">
        <v>89384.621107312603</v>
      </c>
      <c r="W341" s="26">
        <v>90991.360319397805</v>
      </c>
      <c r="X341" s="26">
        <v>92246.696716013597</v>
      </c>
      <c r="Y341" s="26">
        <v>93555.307986197193</v>
      </c>
      <c r="Z341" s="26">
        <v>94665.090225443899</v>
      </c>
      <c r="AA341" s="26">
        <v>95652.905760897105</v>
      </c>
      <c r="AB341" s="26">
        <v>96534.918888600107</v>
      </c>
      <c r="AC341" s="26">
        <v>97298.1739821706</v>
      </c>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row>
    <row r="342" spans="1:60" x14ac:dyDescent="0.25">
      <c r="A342" t="s">
        <v>100</v>
      </c>
      <c r="B342" s="2" t="s">
        <v>196</v>
      </c>
      <c r="C342" s="2" t="s">
        <v>165</v>
      </c>
      <c r="D342" s="26">
        <v>67661.088722375905</v>
      </c>
      <c r="E342" s="26">
        <v>67072.511045445994</v>
      </c>
      <c r="F342" s="26">
        <v>66726.929034269793</v>
      </c>
      <c r="G342" s="26">
        <v>66620.174141388401</v>
      </c>
      <c r="H342" s="26">
        <v>67738.396358578801</v>
      </c>
      <c r="I342" s="26">
        <v>69366.286116859104</v>
      </c>
      <c r="J342" s="26">
        <v>71135.739122921703</v>
      </c>
      <c r="K342" s="26">
        <v>72390.947901482796</v>
      </c>
      <c r="L342" s="26">
        <v>73336.282695178801</v>
      </c>
      <c r="M342" s="26">
        <v>73454.143100201894</v>
      </c>
      <c r="N342" s="26">
        <v>72803.415706617699</v>
      </c>
      <c r="O342" s="26">
        <v>72056.556155359998</v>
      </c>
      <c r="P342" s="26">
        <v>71786.753768279406</v>
      </c>
      <c r="Q342" s="26">
        <v>72186.6894646812</v>
      </c>
      <c r="R342" s="26">
        <v>73300.091228417499</v>
      </c>
      <c r="S342" s="26">
        <v>75187.278597913304</v>
      </c>
      <c r="T342" s="26">
        <v>77762.770638974005</v>
      </c>
      <c r="U342" s="26">
        <v>80581.363944000594</v>
      </c>
      <c r="V342" s="26">
        <v>83204.597170148496</v>
      </c>
      <c r="W342" s="26">
        <v>85529.953917791499</v>
      </c>
      <c r="X342" s="26">
        <v>87495.988283000799</v>
      </c>
      <c r="Y342" s="26">
        <v>88819.576783374505</v>
      </c>
      <c r="Z342" s="26">
        <v>90064.118410511306</v>
      </c>
      <c r="AA342" s="26">
        <v>91556.485970047099</v>
      </c>
      <c r="AB342" s="26">
        <v>93288.687469684301</v>
      </c>
      <c r="AC342" s="26">
        <v>94640.424840452004</v>
      </c>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row>
    <row r="343" spans="1:60" x14ac:dyDescent="0.25">
      <c r="A343" t="s">
        <v>100</v>
      </c>
      <c r="B343" s="2" t="s">
        <v>196</v>
      </c>
      <c r="C343" s="2" t="s">
        <v>166</v>
      </c>
      <c r="D343" s="26">
        <v>64709.039438845903</v>
      </c>
      <c r="E343" s="26">
        <v>65839.056988223994</v>
      </c>
      <c r="F343" s="26">
        <v>66517.215618156901</v>
      </c>
      <c r="G343" s="26">
        <v>67272.336939471003</v>
      </c>
      <c r="H343" s="26">
        <v>67098.230850237</v>
      </c>
      <c r="I343" s="26">
        <v>66438.763550578107</v>
      </c>
      <c r="J343" s="26">
        <v>65750.492660323696</v>
      </c>
      <c r="K343" s="26">
        <v>65261.277958910003</v>
      </c>
      <c r="L343" s="26">
        <v>65279.805040759398</v>
      </c>
      <c r="M343" s="26">
        <v>66482.696353238396</v>
      </c>
      <c r="N343" s="26">
        <v>68477.175292562897</v>
      </c>
      <c r="O343" s="26">
        <v>70545.649679376496</v>
      </c>
      <c r="P343" s="26">
        <v>72065.963165830704</v>
      </c>
      <c r="Q343" s="26">
        <v>73166.872815111201</v>
      </c>
      <c r="R343" s="26">
        <v>73407.757752626305</v>
      </c>
      <c r="S343" s="26">
        <v>72874.893995253995</v>
      </c>
      <c r="T343" s="26">
        <v>72356.147949265302</v>
      </c>
      <c r="U343" s="26">
        <v>72276.520643495096</v>
      </c>
      <c r="V343" s="26">
        <v>72817.420914375703</v>
      </c>
      <c r="W343" s="26">
        <v>74066.635363417096</v>
      </c>
      <c r="X343" s="26">
        <v>76054.115410191094</v>
      </c>
      <c r="Y343" s="26">
        <v>78657.769880568594</v>
      </c>
      <c r="Z343" s="26">
        <v>81535.861120089496</v>
      </c>
      <c r="AA343" s="26">
        <v>84222.573671343896</v>
      </c>
      <c r="AB343" s="26">
        <v>86614.480582916207</v>
      </c>
      <c r="AC343" s="26">
        <v>88622.6033993491</v>
      </c>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row>
    <row r="344" spans="1:60" x14ac:dyDescent="0.25">
      <c r="A344" t="s">
        <v>100</v>
      </c>
      <c r="B344" s="2" t="s">
        <v>196</v>
      </c>
      <c r="C344" s="2" t="s">
        <v>167</v>
      </c>
      <c r="D344" s="26">
        <v>54698.624607309197</v>
      </c>
      <c r="E344" s="26">
        <v>56083.8261929441</v>
      </c>
      <c r="F344" s="26">
        <v>57434.409787540899</v>
      </c>
      <c r="G344" s="26">
        <v>58566.592000349301</v>
      </c>
      <c r="H344" s="26">
        <v>60522.915305954797</v>
      </c>
      <c r="I344" s="26">
        <v>62079.759097029899</v>
      </c>
      <c r="J344" s="26">
        <v>62931.214141124801</v>
      </c>
      <c r="K344" s="26">
        <v>63824.911702918602</v>
      </c>
      <c r="L344" s="26">
        <v>64803.953145589498</v>
      </c>
      <c r="M344" s="26">
        <v>64781.847871386599</v>
      </c>
      <c r="N344" s="26">
        <v>64560.015636008502</v>
      </c>
      <c r="O344" s="26">
        <v>64190.561628717798</v>
      </c>
      <c r="P344" s="26">
        <v>64021.853002098302</v>
      </c>
      <c r="Q344" s="26">
        <v>64262.745540015603</v>
      </c>
      <c r="R344" s="26">
        <v>65514.139373812599</v>
      </c>
      <c r="S344" s="26">
        <v>67547.071215960401</v>
      </c>
      <c r="T344" s="26">
        <v>69701.848909970402</v>
      </c>
      <c r="U344" s="26">
        <v>71257.093264045994</v>
      </c>
      <c r="V344" s="26">
        <v>72408.425939379304</v>
      </c>
      <c r="W344" s="26">
        <v>72762.926397220406</v>
      </c>
      <c r="X344" s="26">
        <v>72352.949151314999</v>
      </c>
      <c r="Y344" s="26">
        <v>71960.919399466802</v>
      </c>
      <c r="Z344" s="26">
        <v>72034.884582995102</v>
      </c>
      <c r="AA344" s="26">
        <v>72666.042895324994</v>
      </c>
      <c r="AB344" s="26">
        <v>74016.621740691102</v>
      </c>
      <c r="AC344" s="26">
        <v>76038.709935883104</v>
      </c>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row>
    <row r="345" spans="1:60" x14ac:dyDescent="0.25">
      <c r="A345" t="s">
        <v>100</v>
      </c>
      <c r="B345" s="2" t="s">
        <v>196</v>
      </c>
      <c r="C345" s="2" t="s">
        <v>168</v>
      </c>
      <c r="D345" s="26">
        <v>46296.849571942097</v>
      </c>
      <c r="E345" s="26">
        <v>47268.893943911004</v>
      </c>
      <c r="F345" s="26">
        <v>48067.6558569755</v>
      </c>
      <c r="G345" s="26">
        <v>48897.691111057502</v>
      </c>
      <c r="H345" s="26">
        <v>50052.110118412398</v>
      </c>
      <c r="I345" s="26">
        <v>51188.317772771697</v>
      </c>
      <c r="J345" s="26">
        <v>52719.698545022598</v>
      </c>
      <c r="K345" s="26">
        <v>54307.347781948803</v>
      </c>
      <c r="L345" s="26">
        <v>55645.064926084298</v>
      </c>
      <c r="M345" s="26">
        <v>57527.724678946302</v>
      </c>
      <c r="N345" s="26">
        <v>59228.866805422404</v>
      </c>
      <c r="O345" s="26">
        <v>60341.496494414503</v>
      </c>
      <c r="P345" s="26">
        <v>61485.133017646302</v>
      </c>
      <c r="Q345" s="26">
        <v>62623.830927347502</v>
      </c>
      <c r="R345" s="26">
        <v>62741.977207870499</v>
      </c>
      <c r="S345" s="26">
        <v>62657.119638074801</v>
      </c>
      <c r="T345" s="26">
        <v>62466.671480112404</v>
      </c>
      <c r="U345" s="26">
        <v>62455.789062686497</v>
      </c>
      <c r="V345" s="26">
        <v>62842.133887126503</v>
      </c>
      <c r="W345" s="26">
        <v>64156.099921995999</v>
      </c>
      <c r="X345" s="26">
        <v>66233.042763256206</v>
      </c>
      <c r="Y345" s="26">
        <v>68406.1109673233</v>
      </c>
      <c r="Z345" s="26">
        <v>70003.426565887406</v>
      </c>
      <c r="AA345" s="26">
        <v>71198.802738161903</v>
      </c>
      <c r="AB345" s="26">
        <v>71680.587652509494</v>
      </c>
      <c r="AC345" s="26">
        <v>71389.673510729597</v>
      </c>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row>
    <row r="346" spans="1:60" x14ac:dyDescent="0.25">
      <c r="A346" t="s">
        <v>100</v>
      </c>
      <c r="B346" s="2" t="s">
        <v>196</v>
      </c>
      <c r="C346" s="2" t="s">
        <v>169</v>
      </c>
      <c r="D346" s="26">
        <v>31237.8263282923</v>
      </c>
      <c r="E346" s="26">
        <v>34047.829708743302</v>
      </c>
      <c r="F346" s="26">
        <v>36480.563946827402</v>
      </c>
      <c r="G346" s="26">
        <v>38448.360081290397</v>
      </c>
      <c r="H346" s="26">
        <v>40570.818487758297</v>
      </c>
      <c r="I346" s="26">
        <v>42290.747962273403</v>
      </c>
      <c r="J346" s="26">
        <v>43139.172772860402</v>
      </c>
      <c r="K346" s="26">
        <v>44226.767267389601</v>
      </c>
      <c r="L346" s="26">
        <v>45396.418437170098</v>
      </c>
      <c r="M346" s="26">
        <v>46593.567373339101</v>
      </c>
      <c r="N346" s="26">
        <v>47917.6745043431</v>
      </c>
      <c r="O346" s="26">
        <v>49538.521610543903</v>
      </c>
      <c r="P346" s="26">
        <v>51211.874506964203</v>
      </c>
      <c r="Q346" s="26">
        <v>52588.586136681799</v>
      </c>
      <c r="R346" s="26">
        <v>54373.802810724301</v>
      </c>
      <c r="S346" s="26">
        <v>56021.905063444203</v>
      </c>
      <c r="T346" s="26">
        <v>57245.135848369398</v>
      </c>
      <c r="U346" s="26">
        <v>58470.766560759002</v>
      </c>
      <c r="V346" s="26">
        <v>59683.984550720597</v>
      </c>
      <c r="W346" s="26">
        <v>59940.5620845882</v>
      </c>
      <c r="X346" s="26">
        <v>59999.949526443001</v>
      </c>
      <c r="Y346" s="26">
        <v>59928.233994951697</v>
      </c>
      <c r="Z346" s="26">
        <v>60055.430554837701</v>
      </c>
      <c r="AA346" s="26">
        <v>60552.062634035901</v>
      </c>
      <c r="AB346" s="26">
        <v>61915.676801683403</v>
      </c>
      <c r="AC346" s="26">
        <v>63998.9696694511</v>
      </c>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row>
    <row r="347" spans="1:60" x14ac:dyDescent="0.25">
      <c r="A347" t="s">
        <v>100</v>
      </c>
      <c r="B347" s="2" t="s">
        <v>196</v>
      </c>
      <c r="C347" s="2" t="s">
        <v>170</v>
      </c>
      <c r="D347" s="26">
        <v>21404.4564877784</v>
      </c>
      <c r="E347" s="26">
        <v>22335.106589437401</v>
      </c>
      <c r="F347" s="26">
        <v>23281.250128890999</v>
      </c>
      <c r="G347" s="26">
        <v>24514.667993122501</v>
      </c>
      <c r="H347" s="26">
        <v>25893.891691156201</v>
      </c>
      <c r="I347" s="26">
        <v>27703.830115241599</v>
      </c>
      <c r="J347" s="26">
        <v>30325.140107940599</v>
      </c>
      <c r="K347" s="26">
        <v>32749.2885063596</v>
      </c>
      <c r="L347" s="26">
        <v>34674.192650085199</v>
      </c>
      <c r="M347" s="26">
        <v>36621.912798425001</v>
      </c>
      <c r="N347" s="26">
        <v>38302.502744072997</v>
      </c>
      <c r="O347" s="26">
        <v>39181.472621460802</v>
      </c>
      <c r="P347" s="26">
        <v>40297.357184519999</v>
      </c>
      <c r="Q347" s="26">
        <v>41485.0597728832</v>
      </c>
      <c r="R347" s="26">
        <v>42679.5413075822</v>
      </c>
      <c r="S347" s="26">
        <v>43995.954449292403</v>
      </c>
      <c r="T347" s="26">
        <v>45612.377043089902</v>
      </c>
      <c r="U347" s="26">
        <v>47266.676322990803</v>
      </c>
      <c r="V347" s="26">
        <v>48649.541687488199</v>
      </c>
      <c r="W347" s="26">
        <v>50375.046379659703</v>
      </c>
      <c r="X347" s="26">
        <v>52013.950964178803</v>
      </c>
      <c r="Y347" s="26">
        <v>53285.762139965198</v>
      </c>
      <c r="Z347" s="26">
        <v>54563.014227305503</v>
      </c>
      <c r="AA347" s="26">
        <v>55804.156210939102</v>
      </c>
      <c r="AB347" s="26">
        <v>56185.633070579097</v>
      </c>
      <c r="AC347" s="26">
        <v>56359.113593217699</v>
      </c>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row>
    <row r="348" spans="1:60" x14ac:dyDescent="0.25">
      <c r="A348" t="s">
        <v>100</v>
      </c>
      <c r="B348" s="2" t="s">
        <v>196</v>
      </c>
      <c r="C348" s="2" t="s">
        <v>171</v>
      </c>
      <c r="D348" s="26">
        <v>13496.870410007399</v>
      </c>
      <c r="E348" s="26">
        <v>14048.037891993599</v>
      </c>
      <c r="F348" s="26">
        <v>14685.301584128099</v>
      </c>
      <c r="G348" s="26">
        <v>15396.9694962129</v>
      </c>
      <c r="H348" s="26">
        <v>16322.7756800692</v>
      </c>
      <c r="I348" s="26">
        <v>17129.821136929699</v>
      </c>
      <c r="J348" s="26">
        <v>17983.737112288502</v>
      </c>
      <c r="K348" s="26">
        <v>18883.751744744699</v>
      </c>
      <c r="L348" s="26">
        <v>20186.0637110391</v>
      </c>
      <c r="M348" s="26">
        <v>21422.3640636899</v>
      </c>
      <c r="N348" s="26">
        <v>23028.762642718099</v>
      </c>
      <c r="O348" s="26">
        <v>25289.705487002499</v>
      </c>
      <c r="P348" s="26">
        <v>27390.430617289901</v>
      </c>
      <c r="Q348" s="26">
        <v>29044.303417886698</v>
      </c>
      <c r="R348" s="26">
        <v>30700.016579046402</v>
      </c>
      <c r="S348" s="26">
        <v>32154.952670078099</v>
      </c>
      <c r="T348" s="26">
        <v>32994.236459895103</v>
      </c>
      <c r="U348" s="26">
        <v>34041.401129153899</v>
      </c>
      <c r="V348" s="26">
        <v>35173.347649061499</v>
      </c>
      <c r="W348" s="26">
        <v>36316.266637818997</v>
      </c>
      <c r="X348" s="26">
        <v>37585.489881262503</v>
      </c>
      <c r="Y348" s="26">
        <v>39098.746465903903</v>
      </c>
      <c r="Z348" s="26">
        <v>40657.742916831201</v>
      </c>
      <c r="AA348" s="26">
        <v>41970.939120527997</v>
      </c>
      <c r="AB348" s="26">
        <v>43568.076991606496</v>
      </c>
      <c r="AC348" s="26">
        <v>45109.886085108898</v>
      </c>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row>
    <row r="349" spans="1:60" x14ac:dyDescent="0.25">
      <c r="A349" t="s">
        <v>100</v>
      </c>
      <c r="B349" s="2" t="s">
        <v>196</v>
      </c>
      <c r="C349" s="2" t="s">
        <v>172</v>
      </c>
      <c r="D349" s="26">
        <v>10307.311841074799</v>
      </c>
      <c r="E349" s="26">
        <v>10732.338319311</v>
      </c>
      <c r="F349" s="26">
        <v>11191.125976538</v>
      </c>
      <c r="G349" s="26">
        <v>11700.1720854327</v>
      </c>
      <c r="H349" s="26">
        <v>12210.176322421699</v>
      </c>
      <c r="I349" s="26">
        <v>12814.015361263801</v>
      </c>
      <c r="J349" s="26">
        <v>13486.556872086299</v>
      </c>
      <c r="K349" s="26">
        <v>14135.768990856401</v>
      </c>
      <c r="L349" s="26">
        <v>14876.4915785999</v>
      </c>
      <c r="M349" s="26">
        <v>15719.1583629125</v>
      </c>
      <c r="N349" s="26">
        <v>16592.6478111543</v>
      </c>
      <c r="O349" s="26">
        <v>17552.408491959999</v>
      </c>
      <c r="P349" s="26">
        <v>18505.875810386999</v>
      </c>
      <c r="Q349" s="26">
        <v>19764.094332286099</v>
      </c>
      <c r="R349" s="26">
        <v>21043.916920100801</v>
      </c>
      <c r="S349" s="26">
        <v>22556.9950892329</v>
      </c>
      <c r="T349" s="26">
        <v>24557.837482928499</v>
      </c>
      <c r="U349" s="26">
        <v>26431.0478802207</v>
      </c>
      <c r="V349" s="26">
        <v>28202.9983222956</v>
      </c>
      <c r="W349" s="26">
        <v>29970.197523719398</v>
      </c>
      <c r="X349" s="26">
        <v>31775.5535234124</v>
      </c>
      <c r="Y349" s="26">
        <v>33530.924967098399</v>
      </c>
      <c r="Z349" s="26">
        <v>35331.841529197103</v>
      </c>
      <c r="AA349" s="26">
        <v>37088.400027896598</v>
      </c>
      <c r="AB349" s="26">
        <v>38850.374435557402</v>
      </c>
      <c r="AC349" s="26">
        <v>40716.046951226199</v>
      </c>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row>
    <row r="350" spans="1:60" x14ac:dyDescent="0.25">
      <c r="A350" t="s">
        <v>100</v>
      </c>
      <c r="B350" s="2" t="s">
        <v>197</v>
      </c>
      <c r="C350" s="2" t="s">
        <v>155</v>
      </c>
      <c r="D350" s="26">
        <v>91.906951875297594</v>
      </c>
      <c r="E350" s="26">
        <v>90.064307928854305</v>
      </c>
      <c r="F350" s="26">
        <v>91.275540615853103</v>
      </c>
      <c r="G350" s="26">
        <v>93.132935411188001</v>
      </c>
      <c r="H350" s="26">
        <v>94.540936538340901</v>
      </c>
      <c r="I350" s="26">
        <v>92.771452580836097</v>
      </c>
      <c r="J350" s="26">
        <v>91.926084911378894</v>
      </c>
      <c r="K350" s="26">
        <v>90.849105704836404</v>
      </c>
      <c r="L350" s="26">
        <v>90.900039782291998</v>
      </c>
      <c r="M350" s="26">
        <v>91.355432252613596</v>
      </c>
      <c r="N350" s="26">
        <v>92.3731262834593</v>
      </c>
      <c r="O350" s="26">
        <v>93.1858797581679</v>
      </c>
      <c r="P350" s="26">
        <v>93.381641863657606</v>
      </c>
      <c r="Q350" s="26">
        <v>92.9740652158806</v>
      </c>
      <c r="R350" s="26">
        <v>92.653044073283993</v>
      </c>
      <c r="S350" s="26">
        <v>92.5926777764478</v>
      </c>
      <c r="T350" s="26">
        <v>92.519688992746495</v>
      </c>
      <c r="U350" s="26">
        <v>92.757550248172393</v>
      </c>
      <c r="V350" s="26">
        <v>93.178807318187296</v>
      </c>
      <c r="W350" s="26">
        <v>93.701189163178</v>
      </c>
      <c r="X350" s="26">
        <v>94.296735779128198</v>
      </c>
      <c r="Y350" s="26">
        <v>94.903728309048205</v>
      </c>
      <c r="Z350" s="26">
        <v>95.552854541139098</v>
      </c>
      <c r="AA350" s="26">
        <v>96.174072335638499</v>
      </c>
      <c r="AB350" s="26">
        <v>96.788602421308397</v>
      </c>
      <c r="AC350" s="26">
        <v>97.381297505448899</v>
      </c>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row>
    <row r="351" spans="1:60" x14ac:dyDescent="0.25">
      <c r="A351" t="s">
        <v>100</v>
      </c>
      <c r="B351" s="2" t="s">
        <v>197</v>
      </c>
      <c r="C351" s="2" t="s">
        <v>156</v>
      </c>
      <c r="D351" s="26">
        <v>96.493831320360798</v>
      </c>
      <c r="E351" s="26">
        <v>96.163981157340402</v>
      </c>
      <c r="F351" s="26">
        <v>96.443417692494407</v>
      </c>
      <c r="G351" s="26">
        <v>97.816905463918602</v>
      </c>
      <c r="H351" s="26">
        <v>99.638865117364901</v>
      </c>
      <c r="I351" s="26">
        <v>98.6360083477541</v>
      </c>
      <c r="J351" s="26">
        <v>96.213771745210806</v>
      </c>
      <c r="K351" s="26">
        <v>94.622307120790794</v>
      </c>
      <c r="L351" s="26">
        <v>93.734691563575794</v>
      </c>
      <c r="M351" s="26">
        <v>93.229909029413093</v>
      </c>
      <c r="N351" s="26">
        <v>92.071013773397297</v>
      </c>
      <c r="O351" s="26">
        <v>91.657029728119198</v>
      </c>
      <c r="P351" s="26">
        <v>91.596871567162196</v>
      </c>
      <c r="Q351" s="26">
        <v>91.781800634468595</v>
      </c>
      <c r="R351" s="26">
        <v>92.036497511103505</v>
      </c>
      <c r="S351" s="26">
        <v>92.536630474774896</v>
      </c>
      <c r="T351" s="26">
        <v>93.6408990995251</v>
      </c>
      <c r="U351" s="26">
        <v>93.748103943553303</v>
      </c>
      <c r="V351" s="26">
        <v>93.684854880457806</v>
      </c>
      <c r="W351" s="26">
        <v>93.532016419464696</v>
      </c>
      <c r="X351" s="26">
        <v>93.694142107056607</v>
      </c>
      <c r="Y351" s="26">
        <v>93.953234183177301</v>
      </c>
      <c r="Z351" s="26">
        <v>94.644358798162799</v>
      </c>
      <c r="AA351" s="26">
        <v>95.3516010114582</v>
      </c>
      <c r="AB351" s="26">
        <v>96.368778478460499</v>
      </c>
      <c r="AC351" s="26">
        <v>97.305569517959299</v>
      </c>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row>
    <row r="352" spans="1:60" x14ac:dyDescent="0.25">
      <c r="A352" t="s">
        <v>100</v>
      </c>
      <c r="B352" s="2" t="s">
        <v>197</v>
      </c>
      <c r="C352" s="2" t="s">
        <v>157</v>
      </c>
      <c r="D352" s="26">
        <v>133.08321850804299</v>
      </c>
      <c r="E352" s="26">
        <v>137.312470029883</v>
      </c>
      <c r="F352" s="26">
        <v>140.71560969733</v>
      </c>
      <c r="G352" s="26">
        <v>140.819120102852</v>
      </c>
      <c r="H352" s="26">
        <v>142.96715572021199</v>
      </c>
      <c r="I352" s="26">
        <v>145.13154441451999</v>
      </c>
      <c r="J352" s="26">
        <v>147.328903956868</v>
      </c>
      <c r="K352" s="26">
        <v>147.10232861206401</v>
      </c>
      <c r="L352" s="26">
        <v>147.37318138509701</v>
      </c>
      <c r="M352" s="26">
        <v>149.006251435775</v>
      </c>
      <c r="N352" s="26">
        <v>147.380470367361</v>
      </c>
      <c r="O352" s="26">
        <v>147.24609801745501</v>
      </c>
      <c r="P352" s="26">
        <v>146.35908596279</v>
      </c>
      <c r="Q352" s="26">
        <v>146.87708158769999</v>
      </c>
      <c r="R352" s="26">
        <v>146.48188551492501</v>
      </c>
      <c r="S352" s="26">
        <v>145.76388934899899</v>
      </c>
      <c r="T352" s="26">
        <v>145.22374137087601</v>
      </c>
      <c r="U352" s="26">
        <v>146.06039462319399</v>
      </c>
      <c r="V352" s="26">
        <v>147.806873365678</v>
      </c>
      <c r="W352" s="26">
        <v>149.916350439963</v>
      </c>
      <c r="X352" s="26">
        <v>153.16369494335601</v>
      </c>
      <c r="Y352" s="26">
        <v>156.94100571275101</v>
      </c>
      <c r="Z352" s="26">
        <v>159.596285204504</v>
      </c>
      <c r="AA352" s="26">
        <v>161.448718888527</v>
      </c>
      <c r="AB352" s="26">
        <v>162.58604584696101</v>
      </c>
      <c r="AC352" s="26">
        <v>163.86133675363001</v>
      </c>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row>
    <row r="353" spans="1:60" x14ac:dyDescent="0.25">
      <c r="A353" t="s">
        <v>100</v>
      </c>
      <c r="B353" s="2" t="s">
        <v>197</v>
      </c>
      <c r="C353" s="2" t="s">
        <v>158</v>
      </c>
      <c r="D353" s="26">
        <v>582.08650175381797</v>
      </c>
      <c r="E353" s="26">
        <v>581.05955115926304</v>
      </c>
      <c r="F353" s="26">
        <v>575.00403755449497</v>
      </c>
      <c r="G353" s="26">
        <v>573.98083528564496</v>
      </c>
      <c r="H353" s="26">
        <v>586.59978152165797</v>
      </c>
      <c r="I353" s="26">
        <v>635.58369306486202</v>
      </c>
      <c r="J353" s="26">
        <v>660.46885851796401</v>
      </c>
      <c r="K353" s="26">
        <v>672.06136757688296</v>
      </c>
      <c r="L353" s="26">
        <v>672.84494428074004</v>
      </c>
      <c r="M353" s="26">
        <v>676.56786305129799</v>
      </c>
      <c r="N353" s="26">
        <v>680.74653007729103</v>
      </c>
      <c r="O353" s="26">
        <v>688.82649960817798</v>
      </c>
      <c r="P353" s="26">
        <v>692.89759408727195</v>
      </c>
      <c r="Q353" s="26">
        <v>697.649979024804</v>
      </c>
      <c r="R353" s="26">
        <v>702.80766462341103</v>
      </c>
      <c r="S353" s="26">
        <v>702.75433466409197</v>
      </c>
      <c r="T353" s="26">
        <v>699.35253437429901</v>
      </c>
      <c r="U353" s="26">
        <v>691.559808085653</v>
      </c>
      <c r="V353" s="26">
        <v>686.16960636220404</v>
      </c>
      <c r="W353" s="26">
        <v>677.38850767829695</v>
      </c>
      <c r="X353" s="26">
        <v>668.85286861742497</v>
      </c>
      <c r="Y353" s="26">
        <v>660.29285290002201</v>
      </c>
      <c r="Z353" s="26">
        <v>660.76050383885001</v>
      </c>
      <c r="AA353" s="26">
        <v>664.35530705592203</v>
      </c>
      <c r="AB353" s="26">
        <v>668.58421027912198</v>
      </c>
      <c r="AC353" s="26">
        <v>674.20590227039895</v>
      </c>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row>
    <row r="354" spans="1:60" x14ac:dyDescent="0.25">
      <c r="A354" t="s">
        <v>100</v>
      </c>
      <c r="B354" s="2" t="s">
        <v>197</v>
      </c>
      <c r="C354" s="2" t="s">
        <v>159</v>
      </c>
      <c r="D354" s="26">
        <v>1174.63178412295</v>
      </c>
      <c r="E354" s="26">
        <v>1169.9472859597099</v>
      </c>
      <c r="F354" s="26">
        <v>1188.9982134832301</v>
      </c>
      <c r="G354" s="26">
        <v>1184.8391756390199</v>
      </c>
      <c r="H354" s="26">
        <v>1179.2442945595201</v>
      </c>
      <c r="I354" s="26">
        <v>1150.3586725586999</v>
      </c>
      <c r="J354" s="26">
        <v>1130.0782482969601</v>
      </c>
      <c r="K354" s="26">
        <v>1138.07877117883</v>
      </c>
      <c r="L354" s="26">
        <v>1153.58041359764</v>
      </c>
      <c r="M354" s="26">
        <v>1160.7500955722201</v>
      </c>
      <c r="N354" s="26">
        <v>1177.1624468141699</v>
      </c>
      <c r="O354" s="26">
        <v>1204.1909863288499</v>
      </c>
      <c r="P354" s="26">
        <v>1232.2499882188299</v>
      </c>
      <c r="Q354" s="26">
        <v>1249.8438619013</v>
      </c>
      <c r="R354" s="26">
        <v>1270.9084149896901</v>
      </c>
      <c r="S354" s="26">
        <v>1283.25536249621</v>
      </c>
      <c r="T354" s="26">
        <v>1293.7957271668499</v>
      </c>
      <c r="U354" s="26">
        <v>1299.8014119483701</v>
      </c>
      <c r="V354" s="26">
        <v>1305.4413295081499</v>
      </c>
      <c r="W354" s="26">
        <v>1304.97028764179</v>
      </c>
      <c r="X354" s="26">
        <v>1304.14089949458</v>
      </c>
      <c r="Y354" s="26">
        <v>1291.9429003600201</v>
      </c>
      <c r="Z354" s="26">
        <v>1274.442467284</v>
      </c>
      <c r="AA354" s="26">
        <v>1260.05772883585</v>
      </c>
      <c r="AB354" s="26">
        <v>1246.18485939064</v>
      </c>
      <c r="AC354" s="26">
        <v>1229.0846801457101</v>
      </c>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row>
    <row r="355" spans="1:60" x14ac:dyDescent="0.25">
      <c r="A355" t="s">
        <v>100</v>
      </c>
      <c r="B355" s="2" t="s">
        <v>197</v>
      </c>
      <c r="C355" s="2" t="s">
        <v>160</v>
      </c>
      <c r="D355" s="26">
        <v>841.422199932745</v>
      </c>
      <c r="E355" s="26">
        <v>886.144200319947</v>
      </c>
      <c r="F355" s="26">
        <v>906.66644031253304</v>
      </c>
      <c r="G355" s="26">
        <v>912.45875035116001</v>
      </c>
      <c r="H355" s="26">
        <v>926.28591884184004</v>
      </c>
      <c r="I355" s="26">
        <v>894.66272874933497</v>
      </c>
      <c r="J355" s="26">
        <v>873.17960266263105</v>
      </c>
      <c r="K355" s="26">
        <v>864.75304531971506</v>
      </c>
      <c r="L355" s="26">
        <v>853.45121946627796</v>
      </c>
      <c r="M355" s="26">
        <v>839.33862372847204</v>
      </c>
      <c r="N355" s="26">
        <v>835.63471539483703</v>
      </c>
      <c r="O355" s="26">
        <v>833.70143488688905</v>
      </c>
      <c r="P355" s="26">
        <v>837.12895055125603</v>
      </c>
      <c r="Q355" s="26">
        <v>845.86385801141</v>
      </c>
      <c r="R355" s="26">
        <v>854.35073581289703</v>
      </c>
      <c r="S355" s="26">
        <v>869.06000697871798</v>
      </c>
      <c r="T355" s="26">
        <v>893.83021957075596</v>
      </c>
      <c r="U355" s="26">
        <v>918.68428948840597</v>
      </c>
      <c r="V355" s="26">
        <v>938.55736074233596</v>
      </c>
      <c r="W355" s="26">
        <v>953.16699835490499</v>
      </c>
      <c r="X355" s="26">
        <v>963.98436651770396</v>
      </c>
      <c r="Y355" s="26">
        <v>969.394346776362</v>
      </c>
      <c r="Z355" s="26">
        <v>973.99218092787203</v>
      </c>
      <c r="AA355" s="26">
        <v>976.40091084443804</v>
      </c>
      <c r="AB355" s="26">
        <v>980.58480793861202</v>
      </c>
      <c r="AC355" s="26">
        <v>981.71015361286697</v>
      </c>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row>
    <row r="356" spans="1:60" x14ac:dyDescent="0.25">
      <c r="A356" t="s">
        <v>100</v>
      </c>
      <c r="B356" s="2" t="s">
        <v>197</v>
      </c>
      <c r="C356" s="2" t="s">
        <v>161</v>
      </c>
      <c r="D356" s="26">
        <v>599.99880053796198</v>
      </c>
      <c r="E356" s="26">
        <v>608.56155375250705</v>
      </c>
      <c r="F356" s="26">
        <v>587.93114286123898</v>
      </c>
      <c r="G356" s="26">
        <v>603.51488632891301</v>
      </c>
      <c r="H356" s="26">
        <v>617.39483398010702</v>
      </c>
      <c r="I356" s="26">
        <v>620.69472144025701</v>
      </c>
      <c r="J356" s="26">
        <v>634.74741652745195</v>
      </c>
      <c r="K356" s="26">
        <v>629.00030142565799</v>
      </c>
      <c r="L356" s="26">
        <v>618.83325374493495</v>
      </c>
      <c r="M356" s="26">
        <v>626.83740590993102</v>
      </c>
      <c r="N356" s="26">
        <v>617.98171200238005</v>
      </c>
      <c r="O356" s="26">
        <v>612.32977791456403</v>
      </c>
      <c r="P356" s="26">
        <v>611.11786291837404</v>
      </c>
      <c r="Q356" s="26">
        <v>608.54149910544595</v>
      </c>
      <c r="R356" s="26">
        <v>603.44517124806703</v>
      </c>
      <c r="S356" s="26">
        <v>607.40816585941002</v>
      </c>
      <c r="T356" s="26">
        <v>608.95198308867202</v>
      </c>
      <c r="U356" s="26">
        <v>612.81216188077997</v>
      </c>
      <c r="V356" s="26">
        <v>620.36143300145795</v>
      </c>
      <c r="W356" s="26">
        <v>626.969667882105</v>
      </c>
      <c r="X356" s="26">
        <v>637.59505077474705</v>
      </c>
      <c r="Y356" s="26">
        <v>652.52678915147806</v>
      </c>
      <c r="Z356" s="26">
        <v>669.42630737829495</v>
      </c>
      <c r="AA356" s="26">
        <v>682.85099938957705</v>
      </c>
      <c r="AB356" s="26">
        <v>695.57257236170005</v>
      </c>
      <c r="AC356" s="26">
        <v>702.93308151315898</v>
      </c>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row>
    <row r="357" spans="1:60" x14ac:dyDescent="0.25">
      <c r="A357" t="s">
        <v>100</v>
      </c>
      <c r="B357" s="2" t="s">
        <v>197</v>
      </c>
      <c r="C357" s="2" t="s">
        <v>162</v>
      </c>
      <c r="D357" s="26">
        <v>519.893484989434</v>
      </c>
      <c r="E357" s="26">
        <v>523.41936779085995</v>
      </c>
      <c r="F357" s="26">
        <v>539.67351919750695</v>
      </c>
      <c r="G357" s="26">
        <v>547.83500392682402</v>
      </c>
      <c r="H357" s="26">
        <v>546.92788527577795</v>
      </c>
      <c r="I357" s="26">
        <v>543.90711559597298</v>
      </c>
      <c r="J357" s="26">
        <v>539.88368385986496</v>
      </c>
      <c r="K357" s="26">
        <v>533.38226202426301</v>
      </c>
      <c r="L357" s="26">
        <v>544.1707979716</v>
      </c>
      <c r="M357" s="26">
        <v>554.81771094803798</v>
      </c>
      <c r="N357" s="26">
        <v>562.02767667522505</v>
      </c>
      <c r="O357" s="26">
        <v>574.053364515353</v>
      </c>
      <c r="P357" s="26">
        <v>574.86300109766</v>
      </c>
      <c r="Q357" s="26">
        <v>571.49399128131495</v>
      </c>
      <c r="R357" s="26">
        <v>575.79655488709295</v>
      </c>
      <c r="S357" s="26">
        <v>573.78249205801296</v>
      </c>
      <c r="T357" s="26">
        <v>572.68307239215903</v>
      </c>
      <c r="U357" s="26">
        <v>573.63859855505405</v>
      </c>
      <c r="V357" s="26">
        <v>574.82018701708898</v>
      </c>
      <c r="W357" s="26">
        <v>574.10320109093198</v>
      </c>
      <c r="X357" s="26">
        <v>578.81505500536502</v>
      </c>
      <c r="Y357" s="26">
        <v>580.750047057816</v>
      </c>
      <c r="Z357" s="26">
        <v>585.82025531490103</v>
      </c>
      <c r="AA357" s="26">
        <v>592.64829928808399</v>
      </c>
      <c r="AB357" s="26">
        <v>600.43582493310805</v>
      </c>
      <c r="AC357" s="26">
        <v>609.39265581241898</v>
      </c>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row>
    <row r="358" spans="1:60" x14ac:dyDescent="0.25">
      <c r="A358" t="s">
        <v>100</v>
      </c>
      <c r="B358" s="2" t="s">
        <v>197</v>
      </c>
      <c r="C358" s="2" t="s">
        <v>163</v>
      </c>
      <c r="D358" s="26">
        <v>393.09493775388199</v>
      </c>
      <c r="E358" s="26">
        <v>388.39109656373699</v>
      </c>
      <c r="F358" s="26">
        <v>385.32814210821198</v>
      </c>
      <c r="G358" s="26">
        <v>382.2881439871</v>
      </c>
      <c r="H358" s="26">
        <v>385.592765301773</v>
      </c>
      <c r="I358" s="26">
        <v>386.89388134437701</v>
      </c>
      <c r="J358" s="26">
        <v>385.183270381868</v>
      </c>
      <c r="K358" s="26">
        <v>391.86795164094798</v>
      </c>
      <c r="L358" s="26">
        <v>395.67391550500099</v>
      </c>
      <c r="M358" s="26">
        <v>397.07500546570498</v>
      </c>
      <c r="N358" s="26">
        <v>399.553826567952</v>
      </c>
      <c r="O358" s="26">
        <v>399.76691433678201</v>
      </c>
      <c r="P358" s="26">
        <v>398.30724219024501</v>
      </c>
      <c r="Q358" s="26">
        <v>403.40586037355803</v>
      </c>
      <c r="R358" s="26">
        <v>408.97709169554901</v>
      </c>
      <c r="S358" s="26">
        <v>413.28675707402402</v>
      </c>
      <c r="T358" s="26">
        <v>419.445257263173</v>
      </c>
      <c r="U358" s="26">
        <v>420.43276929743598</v>
      </c>
      <c r="V358" s="26">
        <v>419.85317032842198</v>
      </c>
      <c r="W358" s="26">
        <v>421.51104129364097</v>
      </c>
      <c r="X358" s="26">
        <v>420.81072104092198</v>
      </c>
      <c r="Y358" s="26">
        <v>420.29687894091001</v>
      </c>
      <c r="Z358" s="26">
        <v>421.08735061004398</v>
      </c>
      <c r="AA358" s="26">
        <v>421.30816421772698</v>
      </c>
      <c r="AB358" s="26">
        <v>422.01395523003799</v>
      </c>
      <c r="AC358" s="26">
        <v>424.47118046468103</v>
      </c>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row>
    <row r="359" spans="1:60" x14ac:dyDescent="0.25">
      <c r="A359" t="s">
        <v>100</v>
      </c>
      <c r="B359" s="2" t="s">
        <v>197</v>
      </c>
      <c r="C359" s="2" t="s">
        <v>164</v>
      </c>
      <c r="D359" s="26">
        <v>355.13274544687903</v>
      </c>
      <c r="E359" s="26">
        <v>368.28716927297899</v>
      </c>
      <c r="F359" s="26">
        <v>378.208302886544</v>
      </c>
      <c r="G359" s="26">
        <v>380.51421743505301</v>
      </c>
      <c r="H359" s="26">
        <v>381.268272735577</v>
      </c>
      <c r="I359" s="26">
        <v>368.51705231648901</v>
      </c>
      <c r="J359" s="26">
        <v>364.60695888983003</v>
      </c>
      <c r="K359" s="26">
        <v>357.75316664452998</v>
      </c>
      <c r="L359" s="26">
        <v>355.813954244755</v>
      </c>
      <c r="M359" s="26">
        <v>357.52609941338301</v>
      </c>
      <c r="N359" s="26">
        <v>361.82447156308399</v>
      </c>
      <c r="O359" s="26">
        <v>365.83110309073999</v>
      </c>
      <c r="P359" s="26">
        <v>374.02226677062998</v>
      </c>
      <c r="Q359" s="26">
        <v>380.199419815797</v>
      </c>
      <c r="R359" s="26">
        <v>383.40742398388801</v>
      </c>
      <c r="S359" s="26">
        <v>387.61811328486101</v>
      </c>
      <c r="T359" s="26">
        <v>388.31509105375102</v>
      </c>
      <c r="U359" s="26">
        <v>387.73179147733799</v>
      </c>
      <c r="V359" s="26">
        <v>391.46736664549098</v>
      </c>
      <c r="W359" s="26">
        <v>395.83830018523599</v>
      </c>
      <c r="X359" s="26">
        <v>398.96327689452698</v>
      </c>
      <c r="Y359" s="26">
        <v>403.09577833726598</v>
      </c>
      <c r="Z359" s="26">
        <v>404.47105829508001</v>
      </c>
      <c r="AA359" s="26">
        <v>404.27222971837801</v>
      </c>
      <c r="AB359" s="26">
        <v>405.62330100809498</v>
      </c>
      <c r="AC359" s="26">
        <v>404.83958622419499</v>
      </c>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row>
    <row r="360" spans="1:60" x14ac:dyDescent="0.25">
      <c r="A360" t="s">
        <v>100</v>
      </c>
      <c r="B360" s="2" t="s">
        <v>197</v>
      </c>
      <c r="C360" s="2" t="s">
        <v>165</v>
      </c>
      <c r="D360" s="26">
        <v>252.511696991452</v>
      </c>
      <c r="E360" s="26">
        <v>248.47031241203101</v>
      </c>
      <c r="F360" s="26">
        <v>248.05767811754001</v>
      </c>
      <c r="G360" s="26">
        <v>248.429984971463</v>
      </c>
      <c r="H360" s="26">
        <v>248.885883104866</v>
      </c>
      <c r="I360" s="26">
        <v>257.85643424433698</v>
      </c>
      <c r="J360" s="26">
        <v>263.43822056578801</v>
      </c>
      <c r="K360" s="26">
        <v>268.95939852856299</v>
      </c>
      <c r="L360" s="26">
        <v>269.30556972370698</v>
      </c>
      <c r="M360" s="26">
        <v>269.06423791864103</v>
      </c>
      <c r="N360" s="26">
        <v>262.64261266883801</v>
      </c>
      <c r="O360" s="26">
        <v>260.14769047517399</v>
      </c>
      <c r="P360" s="26">
        <v>257.13170560807998</v>
      </c>
      <c r="Q360" s="26">
        <v>256.91132620853301</v>
      </c>
      <c r="R360" s="26">
        <v>258.47898099303001</v>
      </c>
      <c r="S360" s="26">
        <v>262.98831703614798</v>
      </c>
      <c r="T360" s="26">
        <v>268.08421623786501</v>
      </c>
      <c r="U360" s="26">
        <v>274.96441538404002</v>
      </c>
      <c r="V360" s="26">
        <v>280.97328186297801</v>
      </c>
      <c r="W360" s="26">
        <v>285.30328462614602</v>
      </c>
      <c r="X360" s="26">
        <v>289.31046668206898</v>
      </c>
      <c r="Y360" s="26">
        <v>290.80490106624501</v>
      </c>
      <c r="Z360" s="26">
        <v>292.09804274323</v>
      </c>
      <c r="AA360" s="26">
        <v>295.208071812247</v>
      </c>
      <c r="AB360" s="26">
        <v>299.51211679965098</v>
      </c>
      <c r="AC360" s="26">
        <v>302.36691161222802</v>
      </c>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row>
    <row r="361" spans="1:60" x14ac:dyDescent="0.25">
      <c r="A361" t="s">
        <v>100</v>
      </c>
      <c r="B361" s="2" t="s">
        <v>197</v>
      </c>
      <c r="C361" s="2" t="s">
        <v>166</v>
      </c>
      <c r="D361" s="26">
        <v>248.58183423477999</v>
      </c>
      <c r="E361" s="26">
        <v>252.82224739191699</v>
      </c>
      <c r="F361" s="26">
        <v>254.36292089578501</v>
      </c>
      <c r="G361" s="26">
        <v>255.80065657277501</v>
      </c>
      <c r="H361" s="26">
        <v>257.56926477210402</v>
      </c>
      <c r="I361" s="26">
        <v>254.773059555251</v>
      </c>
      <c r="J361" s="26">
        <v>250.910769443753</v>
      </c>
      <c r="K361" s="26">
        <v>248.33014479929599</v>
      </c>
      <c r="L361" s="26">
        <v>248.88036471751099</v>
      </c>
      <c r="M361" s="26">
        <v>250.888379610941</v>
      </c>
      <c r="N361" s="26">
        <v>258.92054419046201</v>
      </c>
      <c r="O361" s="26">
        <v>265.82119030243001</v>
      </c>
      <c r="P361" s="26">
        <v>270.88853632566003</v>
      </c>
      <c r="Q361" s="26">
        <v>273.18666251820099</v>
      </c>
      <c r="R361" s="26">
        <v>274.31593821854102</v>
      </c>
      <c r="S361" s="26">
        <v>270.57723933922398</v>
      </c>
      <c r="T361" s="26">
        <v>268.42700780164103</v>
      </c>
      <c r="U361" s="26">
        <v>267.55962976152</v>
      </c>
      <c r="V361" s="26">
        <v>268.98946296191298</v>
      </c>
      <c r="W361" s="26">
        <v>272.39346665856499</v>
      </c>
      <c r="X361" s="26">
        <v>279.19556109770201</v>
      </c>
      <c r="Y361" s="26">
        <v>287.12295427923101</v>
      </c>
      <c r="Z361" s="26">
        <v>296.77586403024702</v>
      </c>
      <c r="AA361" s="26">
        <v>305.12548493229099</v>
      </c>
      <c r="AB361" s="26">
        <v>312.443101645593</v>
      </c>
      <c r="AC361" s="26">
        <v>318.426931587007</v>
      </c>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row>
    <row r="362" spans="1:60" x14ac:dyDescent="0.25">
      <c r="A362" t="s">
        <v>100</v>
      </c>
      <c r="B362" s="2" t="s">
        <v>197</v>
      </c>
      <c r="C362" s="2" t="s">
        <v>167</v>
      </c>
      <c r="D362" s="26">
        <v>336.47756942386502</v>
      </c>
      <c r="E362" s="26">
        <v>342.75094759566502</v>
      </c>
      <c r="F362" s="26">
        <v>349.54640116059301</v>
      </c>
      <c r="G362" s="26">
        <v>356.69932225174801</v>
      </c>
      <c r="H362" s="26">
        <v>366.81220627328099</v>
      </c>
      <c r="I362" s="26">
        <v>373.83386854472701</v>
      </c>
      <c r="J362" s="26">
        <v>378.87644137531998</v>
      </c>
      <c r="K362" s="26">
        <v>384.30180318259403</v>
      </c>
      <c r="L362" s="26">
        <v>388.95037061253902</v>
      </c>
      <c r="M362" s="26">
        <v>391.23882403087703</v>
      </c>
      <c r="N362" s="26">
        <v>389.86664780300401</v>
      </c>
      <c r="O362" s="26">
        <v>387.94709347160898</v>
      </c>
      <c r="P362" s="26">
        <v>386.92030366362701</v>
      </c>
      <c r="Q362" s="26">
        <v>388.903615498487</v>
      </c>
      <c r="R362" s="26">
        <v>394.95891982115899</v>
      </c>
      <c r="S362" s="26">
        <v>407.20531621383998</v>
      </c>
      <c r="T362" s="26">
        <v>419.97413195080202</v>
      </c>
      <c r="U362" s="26">
        <v>428.84127524479999</v>
      </c>
      <c r="V362" s="26">
        <v>435.90840456060698</v>
      </c>
      <c r="W362" s="26">
        <v>438.98800188881302</v>
      </c>
      <c r="X362" s="26">
        <v>436.21565663569203</v>
      </c>
      <c r="Y362" s="26">
        <v>434.057366515041</v>
      </c>
      <c r="Z362" s="26">
        <v>434.90633195365399</v>
      </c>
      <c r="AA362" s="26">
        <v>438.01307522867899</v>
      </c>
      <c r="AB362" s="26">
        <v>445.83301121966099</v>
      </c>
      <c r="AC362" s="26">
        <v>458.26051016299101</v>
      </c>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row>
    <row r="363" spans="1:60" x14ac:dyDescent="0.25">
      <c r="A363" t="s">
        <v>100</v>
      </c>
      <c r="B363" s="2" t="s">
        <v>197</v>
      </c>
      <c r="C363" s="2" t="s">
        <v>168</v>
      </c>
      <c r="D363" s="26">
        <v>413.50491379545599</v>
      </c>
      <c r="E363" s="26">
        <v>422.00984252302197</v>
      </c>
      <c r="F363" s="26">
        <v>429.38377813753601</v>
      </c>
      <c r="G363" s="26">
        <v>436.94615340218598</v>
      </c>
      <c r="H363" s="26">
        <v>445.15883754634302</v>
      </c>
      <c r="I363" s="26">
        <v>453.56613591318802</v>
      </c>
      <c r="J363" s="26">
        <v>463.31213769477898</v>
      </c>
      <c r="K363" s="26">
        <v>475.627570913037</v>
      </c>
      <c r="L363" s="26">
        <v>485.382674288472</v>
      </c>
      <c r="M363" s="26">
        <v>498.72872297676702</v>
      </c>
      <c r="N363" s="26">
        <v>507.99989020591403</v>
      </c>
      <c r="O363" s="26">
        <v>515.64042740556704</v>
      </c>
      <c r="P363" s="26">
        <v>521.57551656659496</v>
      </c>
      <c r="Q363" s="26">
        <v>529.57854919069098</v>
      </c>
      <c r="R363" s="26">
        <v>530.07526241628102</v>
      </c>
      <c r="S363" s="26">
        <v>528.929055969003</v>
      </c>
      <c r="T363" s="26">
        <v>526.57973746887103</v>
      </c>
      <c r="U363" s="26">
        <v>527.27484120499798</v>
      </c>
      <c r="V363" s="26">
        <v>530.38763702927599</v>
      </c>
      <c r="W363" s="26">
        <v>539.73087550330399</v>
      </c>
      <c r="X363" s="26">
        <v>557.90480577714197</v>
      </c>
      <c r="Y363" s="26">
        <v>574.36924702177305</v>
      </c>
      <c r="Z363" s="26">
        <v>585.69687236560696</v>
      </c>
      <c r="AA363" s="26">
        <v>593.28773877451795</v>
      </c>
      <c r="AB363" s="26">
        <v>596.34260281791603</v>
      </c>
      <c r="AC363" s="26">
        <v>591.56864929541803</v>
      </c>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row>
    <row r="364" spans="1:60" x14ac:dyDescent="0.25">
      <c r="A364" t="s">
        <v>100</v>
      </c>
      <c r="B364" s="2" t="s">
        <v>197</v>
      </c>
      <c r="C364" s="2" t="s">
        <v>169</v>
      </c>
      <c r="D364" s="26">
        <v>546.713507279493</v>
      </c>
      <c r="E364" s="26">
        <v>595.35777361481803</v>
      </c>
      <c r="F364" s="26">
        <v>635.66405161467503</v>
      </c>
      <c r="G364" s="26">
        <v>668.94409517165695</v>
      </c>
      <c r="H364" s="26">
        <v>705.93492011294097</v>
      </c>
      <c r="I364" s="26">
        <v>731.70412490060403</v>
      </c>
      <c r="J364" s="26">
        <v>741.115921695314</v>
      </c>
      <c r="K364" s="26">
        <v>754.75968362037997</v>
      </c>
      <c r="L364" s="26">
        <v>768.81332159031797</v>
      </c>
      <c r="M364" s="26">
        <v>785.51497094836395</v>
      </c>
      <c r="N364" s="26">
        <v>805.927227891489</v>
      </c>
      <c r="O364" s="26">
        <v>830.68296201835506</v>
      </c>
      <c r="P364" s="26">
        <v>856.57560159151205</v>
      </c>
      <c r="Q364" s="26">
        <v>878.84797988575701</v>
      </c>
      <c r="R364" s="26">
        <v>904.35738843476702</v>
      </c>
      <c r="S364" s="26">
        <v>927.76400092390804</v>
      </c>
      <c r="T364" s="26">
        <v>946.30691795716598</v>
      </c>
      <c r="U364" s="26">
        <v>966.16206166329403</v>
      </c>
      <c r="V364" s="26">
        <v>985.94935252684502</v>
      </c>
      <c r="W364" s="26">
        <v>993.462983950992</v>
      </c>
      <c r="X364" s="26">
        <v>997.94010568742203</v>
      </c>
      <c r="Y364" s="26">
        <v>998.22178889524298</v>
      </c>
      <c r="Z364" s="26">
        <v>1002.85029241865</v>
      </c>
      <c r="AA364" s="26">
        <v>1013.20488743959</v>
      </c>
      <c r="AB364" s="26">
        <v>1035.9941873007001</v>
      </c>
      <c r="AC364" s="26">
        <v>1071.9720298268001</v>
      </c>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row>
    <row r="365" spans="1:60" x14ac:dyDescent="0.25">
      <c r="A365" t="s">
        <v>100</v>
      </c>
      <c r="B365" s="2" t="s">
        <v>197</v>
      </c>
      <c r="C365" s="2" t="s">
        <v>170</v>
      </c>
      <c r="D365" s="26">
        <v>820.235241045772</v>
      </c>
      <c r="E365" s="26">
        <v>853.58782299055395</v>
      </c>
      <c r="F365" s="26">
        <v>896.13071621449706</v>
      </c>
      <c r="G365" s="26">
        <v>950.51550574486896</v>
      </c>
      <c r="H365" s="26">
        <v>993.95299788616705</v>
      </c>
      <c r="I365" s="26">
        <v>1051.6979154517801</v>
      </c>
      <c r="J365" s="26">
        <v>1147.72943940096</v>
      </c>
      <c r="K365" s="26">
        <v>1230.37611953999</v>
      </c>
      <c r="L365" s="26">
        <v>1299.23995416351</v>
      </c>
      <c r="M365" s="26">
        <v>1374.5259405997299</v>
      </c>
      <c r="N365" s="26">
        <v>1433.4237750965401</v>
      </c>
      <c r="O365" s="26">
        <v>1457.0542218978101</v>
      </c>
      <c r="P365" s="26">
        <v>1489.6111420821601</v>
      </c>
      <c r="Q365" s="26">
        <v>1527.4389128273101</v>
      </c>
      <c r="R365" s="26">
        <v>1566.0981528714501</v>
      </c>
      <c r="S365" s="26">
        <v>1613.97490134295</v>
      </c>
      <c r="T365" s="26">
        <v>1672.54631303467</v>
      </c>
      <c r="U365" s="26">
        <v>1728.9075668768901</v>
      </c>
      <c r="V365" s="26">
        <v>1776.2551303457001</v>
      </c>
      <c r="W365" s="26">
        <v>1832.1492676734299</v>
      </c>
      <c r="X365" s="26">
        <v>1882.9187864159801</v>
      </c>
      <c r="Y365" s="26">
        <v>1927.0719872105999</v>
      </c>
      <c r="Z365" s="26">
        <v>1976.7104470499801</v>
      </c>
      <c r="AA365" s="26">
        <v>2025.7407895353999</v>
      </c>
      <c r="AB365" s="26">
        <v>2044.85414145144</v>
      </c>
      <c r="AC365" s="26">
        <v>2058.1990529118698</v>
      </c>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row>
    <row r="366" spans="1:60" x14ac:dyDescent="0.25">
      <c r="A366" t="s">
        <v>100</v>
      </c>
      <c r="B366" s="2" t="s">
        <v>197</v>
      </c>
      <c r="C366" s="2" t="s">
        <v>171</v>
      </c>
      <c r="D366" s="26">
        <v>1228.80291477329</v>
      </c>
      <c r="E366" s="26">
        <v>1249.9955608713899</v>
      </c>
      <c r="F366" s="26">
        <v>1267.9502948869299</v>
      </c>
      <c r="G366" s="26">
        <v>1300.84540044197</v>
      </c>
      <c r="H366" s="26">
        <v>1377.7958339961599</v>
      </c>
      <c r="I366" s="26">
        <v>1481.6293074089599</v>
      </c>
      <c r="J366" s="26">
        <v>1572.6996478194001</v>
      </c>
      <c r="K366" s="26">
        <v>1676.74781868431</v>
      </c>
      <c r="L366" s="26">
        <v>1806.76177134575</v>
      </c>
      <c r="M366" s="26">
        <v>1904.96899911681</v>
      </c>
      <c r="N366" s="26">
        <v>2035.7318775899701</v>
      </c>
      <c r="O366" s="26">
        <v>2243.51487870444</v>
      </c>
      <c r="P366" s="26">
        <v>2425.65330543651</v>
      </c>
      <c r="Q366" s="26">
        <v>2573.5608265721198</v>
      </c>
      <c r="R366" s="26">
        <v>2731.91135006887</v>
      </c>
      <c r="S366" s="26">
        <v>2861.41914471481</v>
      </c>
      <c r="T366" s="26">
        <v>2923.0446679343399</v>
      </c>
      <c r="U366" s="26">
        <v>3003.7403931475301</v>
      </c>
      <c r="V366" s="26">
        <v>3092.9236550487699</v>
      </c>
      <c r="W366" s="26">
        <v>3186.5675914835901</v>
      </c>
      <c r="X366" s="26">
        <v>3292.05200350108</v>
      </c>
      <c r="Y366" s="26">
        <v>3418.4972997089299</v>
      </c>
      <c r="Z366" s="26">
        <v>3540.2172535741001</v>
      </c>
      <c r="AA366" s="26">
        <v>3639.6925377473499</v>
      </c>
      <c r="AB366" s="26">
        <v>3755.2179540233401</v>
      </c>
      <c r="AC366" s="26">
        <v>3864.79194557964</v>
      </c>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row>
    <row r="367" spans="1:60" x14ac:dyDescent="0.25">
      <c r="A367" t="s">
        <v>100</v>
      </c>
      <c r="B367" s="2" t="s">
        <v>197</v>
      </c>
      <c r="C367" s="2" t="s">
        <v>172</v>
      </c>
      <c r="D367" s="26">
        <v>3342.3574608629901</v>
      </c>
      <c r="E367" s="26">
        <v>3384.7152303646099</v>
      </c>
      <c r="F367" s="26">
        <v>3440.036162328</v>
      </c>
      <c r="G367" s="26">
        <v>3455.14126442008</v>
      </c>
      <c r="H367" s="26">
        <v>3446.6664074780301</v>
      </c>
      <c r="I367" s="26">
        <v>3613.3760009361899</v>
      </c>
      <c r="J367" s="26">
        <v>3815.7389393567</v>
      </c>
      <c r="K367" s="26">
        <v>4001.5244387175799</v>
      </c>
      <c r="L367" s="26">
        <v>4214.7726960356104</v>
      </c>
      <c r="M367" s="26">
        <v>4495.1309029588601</v>
      </c>
      <c r="N367" s="26">
        <v>4809.1300443564896</v>
      </c>
      <c r="O367" s="26">
        <v>5115.7104278783499</v>
      </c>
      <c r="P367" s="26">
        <v>5434.3415746275396</v>
      </c>
      <c r="Q367" s="26">
        <v>5834.0888453866701</v>
      </c>
      <c r="R367" s="26">
        <v>6223.9925229349901</v>
      </c>
      <c r="S367" s="26">
        <v>6698.4369567372096</v>
      </c>
      <c r="T367" s="26">
        <v>7341.3538746744698</v>
      </c>
      <c r="U367" s="26">
        <v>7924.3533906441498</v>
      </c>
      <c r="V367" s="26">
        <v>8476.2007065397793</v>
      </c>
      <c r="W367" s="26">
        <v>9035.8292248246707</v>
      </c>
      <c r="X367" s="26">
        <v>9597.4036601913594</v>
      </c>
      <c r="Y367" s="26">
        <v>10133.8339771961</v>
      </c>
      <c r="Z367" s="26">
        <v>10660.3122554559</v>
      </c>
      <c r="AA367" s="26">
        <v>11182.1978707169</v>
      </c>
      <c r="AB367" s="26">
        <v>11714.8945005838</v>
      </c>
      <c r="AC367" s="26">
        <v>12271.835347656501</v>
      </c>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row>
    <row r="368" spans="1:60" x14ac:dyDescent="0.25">
      <c r="A368" t="s">
        <v>100</v>
      </c>
      <c r="B368" s="2" t="s">
        <v>198</v>
      </c>
      <c r="C368" s="2" t="s">
        <v>155</v>
      </c>
      <c r="D368" s="26">
        <v>76791.360617406594</v>
      </c>
      <c r="E368" s="26">
        <v>77677.702054523194</v>
      </c>
      <c r="F368" s="26">
        <v>78667.045731449994</v>
      </c>
      <c r="G368" s="26">
        <v>80067.654157027893</v>
      </c>
      <c r="H368" s="26">
        <v>80586.483898623905</v>
      </c>
      <c r="I368" s="26">
        <v>78286.892143475401</v>
      </c>
      <c r="J368" s="26">
        <v>76631.225835371704</v>
      </c>
      <c r="K368" s="26">
        <v>75911.093584839895</v>
      </c>
      <c r="L368" s="26">
        <v>75618.769788680205</v>
      </c>
      <c r="M368" s="26">
        <v>75916.912724034904</v>
      </c>
      <c r="N368" s="26">
        <v>76717.567987060305</v>
      </c>
      <c r="O368" s="26">
        <v>77644.692231433903</v>
      </c>
      <c r="P368" s="26">
        <v>78010.516439690007</v>
      </c>
      <c r="Q368" s="26">
        <v>78108.895136510706</v>
      </c>
      <c r="R368" s="26">
        <v>78261.1206707604</v>
      </c>
      <c r="S368" s="26">
        <v>78624.777810205007</v>
      </c>
      <c r="T368" s="26">
        <v>79263.959040416405</v>
      </c>
      <c r="U368" s="26">
        <v>80149.034416444003</v>
      </c>
      <c r="V368" s="26">
        <v>81285.9008292051</v>
      </c>
      <c r="W368" s="26">
        <v>82547.999314620596</v>
      </c>
      <c r="X368" s="26">
        <v>83948.945147108796</v>
      </c>
      <c r="Y368" s="26">
        <v>85436.659927103101</v>
      </c>
      <c r="Z368" s="26">
        <v>87052.620583900702</v>
      </c>
      <c r="AA368" s="26">
        <v>88670.732453914199</v>
      </c>
      <c r="AB368" s="26">
        <v>90304.210955694696</v>
      </c>
      <c r="AC368" s="26">
        <v>91849.993071905803</v>
      </c>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row>
    <row r="369" spans="1:60" x14ac:dyDescent="0.25">
      <c r="A369" t="s">
        <v>100</v>
      </c>
      <c r="B369" s="2" t="s">
        <v>198</v>
      </c>
      <c r="C369" s="2" t="s">
        <v>156</v>
      </c>
      <c r="D369" s="26">
        <v>76453.196958919594</v>
      </c>
      <c r="E369" s="26">
        <v>77832.029497904703</v>
      </c>
      <c r="F369" s="26">
        <v>79039.402144475898</v>
      </c>
      <c r="G369" s="26">
        <v>80383.346526951893</v>
      </c>
      <c r="H369" s="26">
        <v>81645.824569651595</v>
      </c>
      <c r="I369" s="26">
        <v>81516.864640222004</v>
      </c>
      <c r="J369" s="26">
        <v>80582.621125494406</v>
      </c>
      <c r="K369" s="26">
        <v>79579.930241182403</v>
      </c>
      <c r="L369" s="26">
        <v>79307.148138482007</v>
      </c>
      <c r="M369" s="26">
        <v>79019.299067708402</v>
      </c>
      <c r="N369" s="26">
        <v>78111.549339379999</v>
      </c>
      <c r="O369" s="26">
        <v>77455.057498318405</v>
      </c>
      <c r="P369" s="26">
        <v>77816.025994107506</v>
      </c>
      <c r="Q369" s="26">
        <v>78331.040203380893</v>
      </c>
      <c r="R369" s="26">
        <v>79095.322665801898</v>
      </c>
      <c r="S369" s="26">
        <v>80225.274866789405</v>
      </c>
      <c r="T369" s="26">
        <v>81644.726238876203</v>
      </c>
      <c r="U369" s="26">
        <v>82360.101490073896</v>
      </c>
      <c r="V369" s="26">
        <v>82792.203380603998</v>
      </c>
      <c r="W369" s="26">
        <v>83216.596966015495</v>
      </c>
      <c r="X369" s="26">
        <v>83802.680022285698</v>
      </c>
      <c r="Y369" s="26">
        <v>84557.123622312196</v>
      </c>
      <c r="Z369" s="26">
        <v>85603.317846273407</v>
      </c>
      <c r="AA369" s="26">
        <v>86827.458991737905</v>
      </c>
      <c r="AB369" s="26">
        <v>88209.747459781196</v>
      </c>
      <c r="AC369" s="26">
        <v>89648.398826009099</v>
      </c>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row>
    <row r="370" spans="1:60" x14ac:dyDescent="0.25">
      <c r="A370" t="s">
        <v>100</v>
      </c>
      <c r="B370" s="2" t="s">
        <v>198</v>
      </c>
      <c r="C370" s="2" t="s">
        <v>157</v>
      </c>
      <c r="D370" s="26">
        <v>71789.494643018494</v>
      </c>
      <c r="E370" s="26">
        <v>73981.245309951002</v>
      </c>
      <c r="F370" s="26">
        <v>75372.770337513793</v>
      </c>
      <c r="G370" s="26">
        <v>76882.655371407003</v>
      </c>
      <c r="H370" s="26">
        <v>78404.971024219907</v>
      </c>
      <c r="I370" s="26">
        <v>79152.707181094505</v>
      </c>
      <c r="J370" s="26">
        <v>79526.924634959694</v>
      </c>
      <c r="K370" s="26">
        <v>80006.836098353204</v>
      </c>
      <c r="L370" s="26">
        <v>80670.897708639794</v>
      </c>
      <c r="M370" s="26">
        <v>81590.444540832905</v>
      </c>
      <c r="N370" s="26">
        <v>82324.472799879397</v>
      </c>
      <c r="O370" s="26">
        <v>82306.194132777193</v>
      </c>
      <c r="P370" s="26">
        <v>82000.037675833504</v>
      </c>
      <c r="Q370" s="26">
        <v>82047.927156076403</v>
      </c>
      <c r="R370" s="26">
        <v>81852.9039781022</v>
      </c>
      <c r="S370" s="26">
        <v>81213.2056134265</v>
      </c>
      <c r="T370" s="26">
        <v>80892.8316830275</v>
      </c>
      <c r="U370" s="26">
        <v>81528.378164867696</v>
      </c>
      <c r="V370" s="26">
        <v>82366.370558434894</v>
      </c>
      <c r="W370" s="26">
        <v>83423.930809161597</v>
      </c>
      <c r="X370" s="26">
        <v>84759.765317420606</v>
      </c>
      <c r="Y370" s="26">
        <v>86305.793641007505</v>
      </c>
      <c r="Z370" s="26">
        <v>87193.157672773901</v>
      </c>
      <c r="AA370" s="26">
        <v>87755.672747247401</v>
      </c>
      <c r="AB370" s="26">
        <v>88332.060693492895</v>
      </c>
      <c r="AC370" s="26">
        <v>89006.866053566395</v>
      </c>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row>
    <row r="371" spans="1:60" x14ac:dyDescent="0.25">
      <c r="A371" t="s">
        <v>100</v>
      </c>
      <c r="B371" s="2" t="s">
        <v>198</v>
      </c>
      <c r="C371" s="2" t="s">
        <v>158</v>
      </c>
      <c r="D371" s="26">
        <v>73335.891528959095</v>
      </c>
      <c r="E371" s="26">
        <v>73496.740175875602</v>
      </c>
      <c r="F371" s="26">
        <v>74297.408617017907</v>
      </c>
      <c r="G371" s="26">
        <v>75057.8329536659</v>
      </c>
      <c r="H371" s="26">
        <v>74110.811870849793</v>
      </c>
      <c r="I371" s="26">
        <v>73642.6614801955</v>
      </c>
      <c r="J371" s="26">
        <v>74603.911864523296</v>
      </c>
      <c r="K371" s="26">
        <v>75748.805786621393</v>
      </c>
      <c r="L371" s="26">
        <v>77184.948981713998</v>
      </c>
      <c r="M371" s="26">
        <v>78987.278357339601</v>
      </c>
      <c r="N371" s="26">
        <v>80583.126406639902</v>
      </c>
      <c r="O371" s="26">
        <v>81635.279670393196</v>
      </c>
      <c r="P371" s="26">
        <v>82721.951620270804</v>
      </c>
      <c r="Q371" s="26">
        <v>83705.313597808607</v>
      </c>
      <c r="R371" s="26">
        <v>84656.388141783202</v>
      </c>
      <c r="S371" s="26">
        <v>85510.333974950903</v>
      </c>
      <c r="T371" s="26">
        <v>85835.864267067096</v>
      </c>
      <c r="U371" s="26">
        <v>85722.102541400003</v>
      </c>
      <c r="V371" s="26">
        <v>85931.487202071599</v>
      </c>
      <c r="W371" s="26">
        <v>85881.525434862604</v>
      </c>
      <c r="X371" s="26">
        <v>85434.9542312759</v>
      </c>
      <c r="Y371" s="26">
        <v>85224.508850448299</v>
      </c>
      <c r="Z371" s="26">
        <v>86020.119691845495</v>
      </c>
      <c r="AA371" s="26">
        <v>87011.650870972793</v>
      </c>
      <c r="AB371" s="26">
        <v>88251.757036891504</v>
      </c>
      <c r="AC371" s="26">
        <v>89682.737136410899</v>
      </c>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row>
    <row r="372" spans="1:60" x14ac:dyDescent="0.25">
      <c r="A372" t="s">
        <v>100</v>
      </c>
      <c r="B372" s="2" t="s">
        <v>198</v>
      </c>
      <c r="C372" s="2" t="s">
        <v>159</v>
      </c>
      <c r="D372" s="26">
        <v>76850.589401293095</v>
      </c>
      <c r="E372" s="26">
        <v>78980.859570127403</v>
      </c>
      <c r="F372" s="26">
        <v>80272.233044807203</v>
      </c>
      <c r="G372" s="26">
        <v>80693.222728848006</v>
      </c>
      <c r="H372" s="26">
        <v>79115.286084481297</v>
      </c>
      <c r="I372" s="26">
        <v>75990.897435316001</v>
      </c>
      <c r="J372" s="26">
        <v>73057.896141049205</v>
      </c>
      <c r="K372" s="26">
        <v>71788.991990240305</v>
      </c>
      <c r="L372" s="26">
        <v>71704.530673918402</v>
      </c>
      <c r="M372" s="26">
        <v>72102.271970381596</v>
      </c>
      <c r="N372" s="26">
        <v>73378.301363968596</v>
      </c>
      <c r="O372" s="26">
        <v>75540.099613696206</v>
      </c>
      <c r="P372" s="26">
        <v>77850.202614232898</v>
      </c>
      <c r="Q372" s="26">
        <v>79967.109230880204</v>
      </c>
      <c r="R372" s="26">
        <v>81992.832542339806</v>
      </c>
      <c r="S372" s="26">
        <v>83799.8620833358</v>
      </c>
      <c r="T372" s="26">
        <v>85214.574169786196</v>
      </c>
      <c r="U372" s="26">
        <v>86521.338112956699</v>
      </c>
      <c r="V372" s="26">
        <v>87697.729037470606</v>
      </c>
      <c r="W372" s="26">
        <v>88707.855754583696</v>
      </c>
      <c r="X372" s="26">
        <v>89725.075033644898</v>
      </c>
      <c r="Y372" s="26">
        <v>90218.759576930694</v>
      </c>
      <c r="Z372" s="26">
        <v>90392.732016041293</v>
      </c>
      <c r="AA372" s="26">
        <v>90788.516719775405</v>
      </c>
      <c r="AB372" s="26">
        <v>90986.759037136202</v>
      </c>
      <c r="AC372" s="26">
        <v>90761.629216752001</v>
      </c>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row>
    <row r="373" spans="1:60" x14ac:dyDescent="0.25">
      <c r="A373" t="s">
        <v>100</v>
      </c>
      <c r="B373" s="2" t="s">
        <v>198</v>
      </c>
      <c r="C373" s="2" t="s">
        <v>160</v>
      </c>
      <c r="D373" s="26">
        <v>76609.078055039805</v>
      </c>
      <c r="E373" s="26">
        <v>79352.563316375104</v>
      </c>
      <c r="F373" s="26">
        <v>82115.263118072602</v>
      </c>
      <c r="G373" s="26">
        <v>83773.871674871305</v>
      </c>
      <c r="H373" s="26">
        <v>84454.290306856899</v>
      </c>
      <c r="I373" s="26">
        <v>81743.293467468699</v>
      </c>
      <c r="J373" s="26">
        <v>79391.942742112107</v>
      </c>
      <c r="K373" s="26">
        <v>77186.342430109406</v>
      </c>
      <c r="L373" s="26">
        <v>75554.566447354897</v>
      </c>
      <c r="M373" s="26">
        <v>75096.457899250207</v>
      </c>
      <c r="N373" s="26">
        <v>75183.385164027597</v>
      </c>
      <c r="O373" s="26">
        <v>74965.005433155602</v>
      </c>
      <c r="P373" s="26">
        <v>75772.313325968906</v>
      </c>
      <c r="Q373" s="26">
        <v>76926.636111259999</v>
      </c>
      <c r="R373" s="26">
        <v>77995.468236800894</v>
      </c>
      <c r="S373" s="26">
        <v>79745.686080137501</v>
      </c>
      <c r="T373" s="26">
        <v>82453.547016060402</v>
      </c>
      <c r="U373" s="26">
        <v>85107.269391198904</v>
      </c>
      <c r="V373" s="26">
        <v>87566.831279459599</v>
      </c>
      <c r="W373" s="26">
        <v>89827.9808958137</v>
      </c>
      <c r="X373" s="26">
        <v>91754.8481131312</v>
      </c>
      <c r="Y373" s="26">
        <v>93267.206881673701</v>
      </c>
      <c r="Z373" s="26">
        <v>94771.462323070402</v>
      </c>
      <c r="AA373" s="26">
        <v>96048.1675928193</v>
      </c>
      <c r="AB373" s="26">
        <v>97191.973813965393</v>
      </c>
      <c r="AC373" s="26">
        <v>98276.946843864498</v>
      </c>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row>
    <row r="374" spans="1:60" x14ac:dyDescent="0.25">
      <c r="A374" t="s">
        <v>100</v>
      </c>
      <c r="B374" s="2" t="s">
        <v>198</v>
      </c>
      <c r="C374" s="2" t="s">
        <v>161</v>
      </c>
      <c r="D374" s="26">
        <v>76467.782523707705</v>
      </c>
      <c r="E374" s="26">
        <v>78744.250967336106</v>
      </c>
      <c r="F374" s="26">
        <v>80891.966460194002</v>
      </c>
      <c r="G374" s="26">
        <v>83322.689743231298</v>
      </c>
      <c r="H374" s="26">
        <v>85198.544762585399</v>
      </c>
      <c r="I374" s="26">
        <v>84359.237923228007</v>
      </c>
      <c r="J374" s="26">
        <v>83733.701098355406</v>
      </c>
      <c r="K374" s="26">
        <v>83103.260013267194</v>
      </c>
      <c r="L374" s="26">
        <v>82764.664404823896</v>
      </c>
      <c r="M374" s="26">
        <v>82867.394175961599</v>
      </c>
      <c r="N374" s="26">
        <v>82761.700389444406</v>
      </c>
      <c r="O374" s="26">
        <v>82627.2696069378</v>
      </c>
      <c r="P374" s="26">
        <v>82566.936873523096</v>
      </c>
      <c r="Q374" s="26">
        <v>82534.263089775501</v>
      </c>
      <c r="R374" s="26">
        <v>82883.159885185902</v>
      </c>
      <c r="S374" s="26">
        <v>83670.139786562999</v>
      </c>
      <c r="T374" s="26">
        <v>84392.727438477697</v>
      </c>
      <c r="U374" s="26">
        <v>85671.345096853795</v>
      </c>
      <c r="V374" s="26">
        <v>87273.673324005096</v>
      </c>
      <c r="W374" s="26">
        <v>88780.007166888507</v>
      </c>
      <c r="X374" s="26">
        <v>90782.958103151497</v>
      </c>
      <c r="Y374" s="26">
        <v>93582.307328638999</v>
      </c>
      <c r="Z374" s="26">
        <v>96444.031459429098</v>
      </c>
      <c r="AA374" s="26">
        <v>98995.096050923894</v>
      </c>
      <c r="AB374" s="26">
        <v>101431.097842845</v>
      </c>
      <c r="AC374" s="26">
        <v>103374.319940424</v>
      </c>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row>
    <row r="375" spans="1:60" x14ac:dyDescent="0.25">
      <c r="A375" t="s">
        <v>100</v>
      </c>
      <c r="B375" s="2" t="s">
        <v>198</v>
      </c>
      <c r="C375" s="2" t="s">
        <v>162</v>
      </c>
      <c r="D375" s="26">
        <v>70763.625733437395</v>
      </c>
      <c r="E375" s="26">
        <v>73559.078539651702</v>
      </c>
      <c r="F375" s="26">
        <v>76905.365284538406</v>
      </c>
      <c r="G375" s="26">
        <v>79744.5431143038</v>
      </c>
      <c r="H375" s="26">
        <v>82560.881629786207</v>
      </c>
      <c r="I375" s="26">
        <v>83277.885877039997</v>
      </c>
      <c r="J375" s="26">
        <v>83276.737610814394</v>
      </c>
      <c r="K375" s="26">
        <v>83268.668608983004</v>
      </c>
      <c r="L375" s="26">
        <v>84192.182531311002</v>
      </c>
      <c r="M375" s="26">
        <v>85484.367328792898</v>
      </c>
      <c r="N375" s="26">
        <v>86360.334316455395</v>
      </c>
      <c r="O375" s="26">
        <v>87187.342861806203</v>
      </c>
      <c r="P375" s="26">
        <v>87910.965650952596</v>
      </c>
      <c r="Q375" s="26">
        <v>88477.798835590598</v>
      </c>
      <c r="R375" s="26">
        <v>88943.604429658197</v>
      </c>
      <c r="S375" s="26">
        <v>89314.752984653998</v>
      </c>
      <c r="T375" s="26">
        <v>89864.807216009605</v>
      </c>
      <c r="U375" s="26">
        <v>90301.978939635694</v>
      </c>
      <c r="V375" s="26">
        <v>90804.429808026602</v>
      </c>
      <c r="W375" s="26">
        <v>91581.786544257004</v>
      </c>
      <c r="X375" s="26">
        <v>92692.692013759806</v>
      </c>
      <c r="Y375" s="26">
        <v>93667.549749403799</v>
      </c>
      <c r="Z375" s="26">
        <v>95192.943842448803</v>
      </c>
      <c r="AA375" s="26">
        <v>96923.543606736494</v>
      </c>
      <c r="AB375" s="26">
        <v>98654.617144481803</v>
      </c>
      <c r="AC375" s="26">
        <v>100751.360477127</v>
      </c>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row>
    <row r="376" spans="1:60" x14ac:dyDescent="0.25">
      <c r="A376" t="s">
        <v>100</v>
      </c>
      <c r="B376" s="2" t="s">
        <v>198</v>
      </c>
      <c r="C376" s="2" t="s">
        <v>163</v>
      </c>
      <c r="D376" s="26">
        <v>72312.213364241601</v>
      </c>
      <c r="E376" s="26">
        <v>71778.020454623897</v>
      </c>
      <c r="F376" s="26">
        <v>71744.5083172265</v>
      </c>
      <c r="G376" s="26">
        <v>72240.658573528606</v>
      </c>
      <c r="H376" s="26">
        <v>73405.217395158805</v>
      </c>
      <c r="I376" s="26">
        <v>74390.794425609201</v>
      </c>
      <c r="J376" s="26">
        <v>76189.6331306098</v>
      </c>
      <c r="K376" s="26">
        <v>78317.302107856201</v>
      </c>
      <c r="L376" s="26">
        <v>80312.4966316473</v>
      </c>
      <c r="M376" s="26">
        <v>82451.382165354007</v>
      </c>
      <c r="N376" s="26">
        <v>84223.539286403597</v>
      </c>
      <c r="O376" s="26">
        <v>85174.549955932904</v>
      </c>
      <c r="P376" s="26">
        <v>86113.055998883196</v>
      </c>
      <c r="Q376" s="26">
        <v>87446.850894072297</v>
      </c>
      <c r="R376" s="26">
        <v>88917.984420873996</v>
      </c>
      <c r="S376" s="26">
        <v>90017.383246355195</v>
      </c>
      <c r="T376" s="26">
        <v>91236.812578437894</v>
      </c>
      <c r="U376" s="26">
        <v>92195.177335911998</v>
      </c>
      <c r="V376" s="26">
        <v>93051.908851173706</v>
      </c>
      <c r="W376" s="26">
        <v>93764.951951882002</v>
      </c>
      <c r="X376" s="26">
        <v>94401.236196308499</v>
      </c>
      <c r="Y376" s="26">
        <v>95133.062461588095</v>
      </c>
      <c r="Z376" s="26">
        <v>95829.866808233593</v>
      </c>
      <c r="AA376" s="26">
        <v>96528.351486351501</v>
      </c>
      <c r="AB376" s="26">
        <v>97528.448060608702</v>
      </c>
      <c r="AC376" s="26">
        <v>98765.938162858205</v>
      </c>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row>
    <row r="377" spans="1:60" x14ac:dyDescent="0.25">
      <c r="A377" t="s">
        <v>100</v>
      </c>
      <c r="B377" s="2" t="s">
        <v>198</v>
      </c>
      <c r="C377" s="2" t="s">
        <v>164</v>
      </c>
      <c r="D377" s="26">
        <v>69579.548338445602</v>
      </c>
      <c r="E377" s="26">
        <v>71937.403454190702</v>
      </c>
      <c r="F377" s="26">
        <v>73471.6429307871</v>
      </c>
      <c r="G377" s="26">
        <v>74605.047408894796</v>
      </c>
      <c r="H377" s="26">
        <v>74761.321623672105</v>
      </c>
      <c r="I377" s="26">
        <v>73566.637524373597</v>
      </c>
      <c r="J377" s="26">
        <v>72293.050037144407</v>
      </c>
      <c r="K377" s="26">
        <v>71473.9928999197</v>
      </c>
      <c r="L377" s="26">
        <v>71578.255712607104</v>
      </c>
      <c r="M377" s="26">
        <v>72518.080192120193</v>
      </c>
      <c r="N377" s="26">
        <v>74286.013788992204</v>
      </c>
      <c r="O377" s="26">
        <v>76696.232689193799</v>
      </c>
      <c r="P377" s="26">
        <v>79412.892719161799</v>
      </c>
      <c r="Q377" s="26">
        <v>81874.367709898201</v>
      </c>
      <c r="R377" s="26">
        <v>84110.062532094205</v>
      </c>
      <c r="S377" s="26">
        <v>85985.726587671306</v>
      </c>
      <c r="T377" s="26">
        <v>87217.9625877574</v>
      </c>
      <c r="U377" s="26">
        <v>88335.375006275804</v>
      </c>
      <c r="V377" s="26">
        <v>89776.088473958094</v>
      </c>
      <c r="W377" s="26">
        <v>91387.198619583098</v>
      </c>
      <c r="X377" s="26">
        <v>92645.659992908099</v>
      </c>
      <c r="Y377" s="26">
        <v>93958.403764534494</v>
      </c>
      <c r="Z377" s="26">
        <v>95069.561283739007</v>
      </c>
      <c r="AA377" s="26">
        <v>96057.177990615499</v>
      </c>
      <c r="AB377" s="26">
        <v>96940.542189608197</v>
      </c>
      <c r="AC377" s="26">
        <v>97703.013568394803</v>
      </c>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row>
    <row r="378" spans="1:60" x14ac:dyDescent="0.25">
      <c r="A378" t="s">
        <v>100</v>
      </c>
      <c r="B378" s="2" t="s">
        <v>198</v>
      </c>
      <c r="C378" s="2" t="s">
        <v>165</v>
      </c>
      <c r="D378" s="26">
        <v>67913.600419367402</v>
      </c>
      <c r="E378" s="26">
        <v>67320.981357858007</v>
      </c>
      <c r="F378" s="26">
        <v>66974.986712387399</v>
      </c>
      <c r="G378" s="26">
        <v>66868.604126359904</v>
      </c>
      <c r="H378" s="26">
        <v>67987.282241683701</v>
      </c>
      <c r="I378" s="26">
        <v>69624.142551103403</v>
      </c>
      <c r="J378" s="26">
        <v>71399.177343487507</v>
      </c>
      <c r="K378" s="26">
        <v>72659.9073000114</v>
      </c>
      <c r="L378" s="26">
        <v>73605.588264902501</v>
      </c>
      <c r="M378" s="26">
        <v>73723.207338120599</v>
      </c>
      <c r="N378" s="26">
        <v>73066.058319286603</v>
      </c>
      <c r="O378" s="26">
        <v>72316.703845835204</v>
      </c>
      <c r="P378" s="26">
        <v>72043.885473887494</v>
      </c>
      <c r="Q378" s="26">
        <v>72443.600790889803</v>
      </c>
      <c r="R378" s="26">
        <v>73558.570209410595</v>
      </c>
      <c r="S378" s="26">
        <v>75450.266914949403</v>
      </c>
      <c r="T378" s="26">
        <v>78030.854855211801</v>
      </c>
      <c r="U378" s="26">
        <v>80856.328359384599</v>
      </c>
      <c r="V378" s="26">
        <v>83485.570452011496</v>
      </c>
      <c r="W378" s="26">
        <v>85815.257202417604</v>
      </c>
      <c r="X378" s="26">
        <v>87785.298749682901</v>
      </c>
      <c r="Y378" s="26">
        <v>89110.381684440799</v>
      </c>
      <c r="Z378" s="26">
        <v>90356.216453254499</v>
      </c>
      <c r="AA378" s="26">
        <v>91851.6940418593</v>
      </c>
      <c r="AB378" s="26">
        <v>93588.199586483897</v>
      </c>
      <c r="AC378" s="26">
        <v>94942.791752064193</v>
      </c>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row>
    <row r="379" spans="1:60" x14ac:dyDescent="0.25">
      <c r="A379" t="s">
        <v>100</v>
      </c>
      <c r="B379" s="2" t="s">
        <v>198</v>
      </c>
      <c r="C379" s="2" t="s">
        <v>166</v>
      </c>
      <c r="D379" s="26">
        <v>64957.6212730806</v>
      </c>
      <c r="E379" s="26">
        <v>66091.879235615896</v>
      </c>
      <c r="F379" s="26">
        <v>66771.578539052702</v>
      </c>
      <c r="G379" s="26">
        <v>67528.137596043802</v>
      </c>
      <c r="H379" s="26">
        <v>67355.8001150091</v>
      </c>
      <c r="I379" s="26">
        <v>66693.536610133306</v>
      </c>
      <c r="J379" s="26">
        <v>66001.403429767393</v>
      </c>
      <c r="K379" s="26">
        <v>65509.608103709303</v>
      </c>
      <c r="L379" s="26">
        <v>65528.685405476899</v>
      </c>
      <c r="M379" s="26">
        <v>66733.584732849296</v>
      </c>
      <c r="N379" s="26">
        <v>68736.095836753302</v>
      </c>
      <c r="O379" s="26">
        <v>70811.470869679004</v>
      </c>
      <c r="P379" s="26">
        <v>72336.851702156404</v>
      </c>
      <c r="Q379" s="26">
        <v>73440.059477629402</v>
      </c>
      <c r="R379" s="26">
        <v>73682.073690844802</v>
      </c>
      <c r="S379" s="26">
        <v>73145.471234593206</v>
      </c>
      <c r="T379" s="26">
        <v>72624.574957067001</v>
      </c>
      <c r="U379" s="26">
        <v>72544.080273256695</v>
      </c>
      <c r="V379" s="26">
        <v>73086.410377337597</v>
      </c>
      <c r="W379" s="26">
        <v>74339.028830075695</v>
      </c>
      <c r="X379" s="26">
        <v>76333.310971288796</v>
      </c>
      <c r="Y379" s="26">
        <v>78944.892834847895</v>
      </c>
      <c r="Z379" s="26">
        <v>81832.636984119701</v>
      </c>
      <c r="AA379" s="26">
        <v>84527.699156276198</v>
      </c>
      <c r="AB379" s="26">
        <v>86926.9236845618</v>
      </c>
      <c r="AC379" s="26">
        <v>88941.030330936104</v>
      </c>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row>
    <row r="380" spans="1:60" x14ac:dyDescent="0.25">
      <c r="A380" t="s">
        <v>100</v>
      </c>
      <c r="B380" s="2" t="s">
        <v>198</v>
      </c>
      <c r="C380" s="2" t="s">
        <v>167</v>
      </c>
      <c r="D380" s="26">
        <v>55035.102176733097</v>
      </c>
      <c r="E380" s="26">
        <v>56426.577140539797</v>
      </c>
      <c r="F380" s="26">
        <v>57783.956188701501</v>
      </c>
      <c r="G380" s="26">
        <v>58923.291322600999</v>
      </c>
      <c r="H380" s="26">
        <v>60889.727512228099</v>
      </c>
      <c r="I380" s="26">
        <v>62453.592965574702</v>
      </c>
      <c r="J380" s="26">
        <v>63310.090582500197</v>
      </c>
      <c r="K380" s="26">
        <v>64209.213506101099</v>
      </c>
      <c r="L380" s="26">
        <v>65192.903516202103</v>
      </c>
      <c r="M380" s="26">
        <v>65173.0866954175</v>
      </c>
      <c r="N380" s="26">
        <v>64949.882283811501</v>
      </c>
      <c r="O380" s="26">
        <v>64578.508722189399</v>
      </c>
      <c r="P380" s="26">
        <v>64408.773305761897</v>
      </c>
      <c r="Q380" s="26">
        <v>64651.649155514096</v>
      </c>
      <c r="R380" s="26">
        <v>65909.098293633797</v>
      </c>
      <c r="S380" s="26">
        <v>67954.276532174306</v>
      </c>
      <c r="T380" s="26">
        <v>70121.823041921205</v>
      </c>
      <c r="U380" s="26">
        <v>71685.9345392908</v>
      </c>
      <c r="V380" s="26">
        <v>72844.334343940005</v>
      </c>
      <c r="W380" s="26">
        <v>73201.914399109301</v>
      </c>
      <c r="X380" s="26">
        <v>72789.164807950598</v>
      </c>
      <c r="Y380" s="26">
        <v>72394.976765981904</v>
      </c>
      <c r="Z380" s="26">
        <v>72469.790914948797</v>
      </c>
      <c r="AA380" s="26">
        <v>73104.055970553702</v>
      </c>
      <c r="AB380" s="26">
        <v>74462.4547519107</v>
      </c>
      <c r="AC380" s="26">
        <v>76496.970446046107</v>
      </c>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row>
    <row r="381" spans="1:60" x14ac:dyDescent="0.25">
      <c r="A381" t="s">
        <v>100</v>
      </c>
      <c r="B381" s="2" t="s">
        <v>198</v>
      </c>
      <c r="C381" s="2" t="s">
        <v>168</v>
      </c>
      <c r="D381" s="26">
        <v>46710.354485737596</v>
      </c>
      <c r="E381" s="26">
        <v>47690.903786434101</v>
      </c>
      <c r="F381" s="26">
        <v>48497.039635113098</v>
      </c>
      <c r="G381" s="26">
        <v>49334.6372644597</v>
      </c>
      <c r="H381" s="26">
        <v>50497.268955958803</v>
      </c>
      <c r="I381" s="26">
        <v>51641.883908684897</v>
      </c>
      <c r="J381" s="26">
        <v>53183.010682717402</v>
      </c>
      <c r="K381" s="26">
        <v>54782.975352861897</v>
      </c>
      <c r="L381" s="26">
        <v>56130.447600372798</v>
      </c>
      <c r="M381" s="26">
        <v>58026.4534019231</v>
      </c>
      <c r="N381" s="26">
        <v>59736.866695628298</v>
      </c>
      <c r="O381" s="26">
        <v>60857.1369218201</v>
      </c>
      <c r="P381" s="26">
        <v>62006.708534212899</v>
      </c>
      <c r="Q381" s="26">
        <v>63153.409476538203</v>
      </c>
      <c r="R381" s="26">
        <v>63272.052470286697</v>
      </c>
      <c r="S381" s="26">
        <v>63186.048694043799</v>
      </c>
      <c r="T381" s="26">
        <v>62993.251217581303</v>
      </c>
      <c r="U381" s="26">
        <v>62983.063903891503</v>
      </c>
      <c r="V381" s="26">
        <v>63372.521524155803</v>
      </c>
      <c r="W381" s="26">
        <v>64695.8307974993</v>
      </c>
      <c r="X381" s="26">
        <v>66790.947569033306</v>
      </c>
      <c r="Y381" s="26">
        <v>68980.480214345094</v>
      </c>
      <c r="Z381" s="26">
        <v>70589.123438252995</v>
      </c>
      <c r="AA381" s="26">
        <v>71792.090476936399</v>
      </c>
      <c r="AB381" s="26">
        <v>72276.930255327403</v>
      </c>
      <c r="AC381" s="26">
        <v>71981.242160024995</v>
      </c>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row>
    <row r="382" spans="1:60" x14ac:dyDescent="0.25">
      <c r="A382" t="s">
        <v>100</v>
      </c>
      <c r="B382" s="2" t="s">
        <v>198</v>
      </c>
      <c r="C382" s="2" t="s">
        <v>169</v>
      </c>
      <c r="D382" s="26">
        <v>31784.539835571799</v>
      </c>
      <c r="E382" s="26">
        <v>34643.187482358102</v>
      </c>
      <c r="F382" s="26">
        <v>37116.227998442097</v>
      </c>
      <c r="G382" s="26">
        <v>39117.304176462101</v>
      </c>
      <c r="H382" s="26">
        <v>41276.7534078713</v>
      </c>
      <c r="I382" s="26">
        <v>43022.452087174002</v>
      </c>
      <c r="J382" s="26">
        <v>43880.288694555697</v>
      </c>
      <c r="K382" s="26">
        <v>44981.526951009902</v>
      </c>
      <c r="L382" s="26">
        <v>46165.231758760397</v>
      </c>
      <c r="M382" s="26">
        <v>47379.082344287497</v>
      </c>
      <c r="N382" s="26">
        <v>48723.601732234602</v>
      </c>
      <c r="O382" s="26">
        <v>50369.204572562303</v>
      </c>
      <c r="P382" s="26">
        <v>52068.450108555699</v>
      </c>
      <c r="Q382" s="26">
        <v>53467.434116567601</v>
      </c>
      <c r="R382" s="26">
        <v>55278.160199159101</v>
      </c>
      <c r="S382" s="26">
        <v>56949.669064368099</v>
      </c>
      <c r="T382" s="26">
        <v>58191.442766326603</v>
      </c>
      <c r="U382" s="26">
        <v>59436.928622422303</v>
      </c>
      <c r="V382" s="26">
        <v>60669.933903247402</v>
      </c>
      <c r="W382" s="26">
        <v>60934.025068539202</v>
      </c>
      <c r="X382" s="26">
        <v>60997.889632130398</v>
      </c>
      <c r="Y382" s="26">
        <v>60926.455783846897</v>
      </c>
      <c r="Z382" s="26">
        <v>61058.280847256399</v>
      </c>
      <c r="AA382" s="26">
        <v>61565.2675214755</v>
      </c>
      <c r="AB382" s="26">
        <v>62951.6709889841</v>
      </c>
      <c r="AC382" s="26">
        <v>65070.941699277901</v>
      </c>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row>
    <row r="383" spans="1:60" x14ac:dyDescent="0.25">
      <c r="A383" t="s">
        <v>100</v>
      </c>
      <c r="B383" s="2" t="s">
        <v>198</v>
      </c>
      <c r="C383" s="2" t="s">
        <v>170</v>
      </c>
      <c r="D383" s="26">
        <v>22224.691728824098</v>
      </c>
      <c r="E383" s="26">
        <v>23188.694412428002</v>
      </c>
      <c r="F383" s="26">
        <v>24177.380845105501</v>
      </c>
      <c r="G383" s="26">
        <v>25465.183498867402</v>
      </c>
      <c r="H383" s="26">
        <v>26887.8446890423</v>
      </c>
      <c r="I383" s="26">
        <v>28755.5280306934</v>
      </c>
      <c r="J383" s="26">
        <v>31472.869547341601</v>
      </c>
      <c r="K383" s="26">
        <v>33979.664625899597</v>
      </c>
      <c r="L383" s="26">
        <v>35973.432604248701</v>
      </c>
      <c r="M383" s="26">
        <v>37996.438739024699</v>
      </c>
      <c r="N383" s="26">
        <v>39735.926519169501</v>
      </c>
      <c r="O383" s="26">
        <v>40638.526843358602</v>
      </c>
      <c r="P383" s="26">
        <v>41786.968326602197</v>
      </c>
      <c r="Q383" s="26">
        <v>43012.498685710503</v>
      </c>
      <c r="R383" s="26">
        <v>44245.639460453604</v>
      </c>
      <c r="S383" s="26">
        <v>45609.929350635299</v>
      </c>
      <c r="T383" s="26">
        <v>47284.9233561246</v>
      </c>
      <c r="U383" s="26">
        <v>48995.583889867703</v>
      </c>
      <c r="V383" s="26">
        <v>50425.7968178339</v>
      </c>
      <c r="W383" s="26">
        <v>52207.195647333101</v>
      </c>
      <c r="X383" s="26">
        <v>53896.8697505948</v>
      </c>
      <c r="Y383" s="26">
        <v>55212.834127175804</v>
      </c>
      <c r="Z383" s="26">
        <v>56539.724674355501</v>
      </c>
      <c r="AA383" s="26">
        <v>57829.897000474499</v>
      </c>
      <c r="AB383" s="26">
        <v>58230.487212030603</v>
      </c>
      <c r="AC383" s="26">
        <v>58417.312646129598</v>
      </c>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row>
    <row r="384" spans="1:60" x14ac:dyDescent="0.25">
      <c r="A384" t="s">
        <v>100</v>
      </c>
      <c r="B384" s="2" t="s">
        <v>198</v>
      </c>
      <c r="C384" s="2" t="s">
        <v>171</v>
      </c>
      <c r="D384" s="26">
        <v>14725.673324780701</v>
      </c>
      <c r="E384" s="26">
        <v>15298.033452865</v>
      </c>
      <c r="F384" s="26">
        <v>15953.251879015001</v>
      </c>
      <c r="G384" s="26">
        <v>16697.814896654902</v>
      </c>
      <c r="H384" s="26">
        <v>17700.571514065301</v>
      </c>
      <c r="I384" s="26">
        <v>18611.450444338701</v>
      </c>
      <c r="J384" s="26">
        <v>19556.436760107899</v>
      </c>
      <c r="K384" s="26">
        <v>20560.499563428999</v>
      </c>
      <c r="L384" s="26">
        <v>21992.8254823848</v>
      </c>
      <c r="M384" s="26">
        <v>23327.333062806701</v>
      </c>
      <c r="N384" s="26">
        <v>25064.494520307999</v>
      </c>
      <c r="O384" s="26">
        <v>27533.2203657069</v>
      </c>
      <c r="P384" s="26">
        <v>29816.0839227264</v>
      </c>
      <c r="Q384" s="26">
        <v>31617.8642444588</v>
      </c>
      <c r="R384" s="26">
        <v>33431.927929115198</v>
      </c>
      <c r="S384" s="26">
        <v>35016.371814792903</v>
      </c>
      <c r="T384" s="26">
        <v>35917.281127829403</v>
      </c>
      <c r="U384" s="26">
        <v>37045.141522301397</v>
      </c>
      <c r="V384" s="26">
        <v>38266.271304110203</v>
      </c>
      <c r="W384" s="26">
        <v>39502.8342293026</v>
      </c>
      <c r="X384" s="26">
        <v>40877.541884763603</v>
      </c>
      <c r="Y384" s="26">
        <v>42517.243765612802</v>
      </c>
      <c r="Z384" s="26">
        <v>44197.960170405298</v>
      </c>
      <c r="AA384" s="26">
        <v>45610.631658275401</v>
      </c>
      <c r="AB384" s="26">
        <v>47323.294945629801</v>
      </c>
      <c r="AC384" s="26">
        <v>48974.678030688498</v>
      </c>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row>
    <row r="385" spans="1:60" x14ac:dyDescent="0.25">
      <c r="A385" t="s">
        <v>100</v>
      </c>
      <c r="B385" s="2" t="s">
        <v>198</v>
      </c>
      <c r="C385" s="2" t="s">
        <v>172</v>
      </c>
      <c r="D385" s="26">
        <v>13649.6693019378</v>
      </c>
      <c r="E385" s="26">
        <v>14117.0535496756</v>
      </c>
      <c r="F385" s="26">
        <v>14631.162138866001</v>
      </c>
      <c r="G385" s="26">
        <v>15155.3133498528</v>
      </c>
      <c r="H385" s="26">
        <v>15656.842729899699</v>
      </c>
      <c r="I385" s="26">
        <v>16427.3913622</v>
      </c>
      <c r="J385" s="26">
        <v>17302.295811443</v>
      </c>
      <c r="K385" s="26">
        <v>18137.293429574001</v>
      </c>
      <c r="L385" s="26">
        <v>19091.264274635501</v>
      </c>
      <c r="M385" s="26">
        <v>20214.289265871299</v>
      </c>
      <c r="N385" s="26">
        <v>21401.777855510802</v>
      </c>
      <c r="O385" s="26">
        <v>22668.1189198383</v>
      </c>
      <c r="P385" s="26">
        <v>23940.217385014501</v>
      </c>
      <c r="Q385" s="26">
        <v>25598.1831776728</v>
      </c>
      <c r="R385" s="26">
        <v>27267.909443035802</v>
      </c>
      <c r="S385" s="26">
        <v>29255.432045970101</v>
      </c>
      <c r="T385" s="26">
        <v>31899.191357602998</v>
      </c>
      <c r="U385" s="26">
        <v>34355.401270864902</v>
      </c>
      <c r="V385" s="26">
        <v>36679.199028835399</v>
      </c>
      <c r="W385" s="26">
        <v>39006.0267485441</v>
      </c>
      <c r="X385" s="26">
        <v>41372.957183603801</v>
      </c>
      <c r="Y385" s="26">
        <v>43664.758944294503</v>
      </c>
      <c r="Z385" s="26">
        <v>45992.153784652903</v>
      </c>
      <c r="AA385" s="26">
        <v>48270.5978986134</v>
      </c>
      <c r="AB385" s="26">
        <v>50565.268936141198</v>
      </c>
      <c r="AC385" s="26">
        <v>52987.882298882701</v>
      </c>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row>
    <row r="386" spans="1:60"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row>
    <row r="387" spans="1:60"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row>
    <row r="388" spans="1:60"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7DF0D-967B-4545-9AF9-5B5AA18E97A2}">
  <dimension ref="A1:N144"/>
  <sheetViews>
    <sheetView workbookViewId="0">
      <selection activeCell="O12" sqref="O12"/>
    </sheetView>
  </sheetViews>
  <sheetFormatPr defaultColWidth="11.5546875" defaultRowHeight="13.2" x14ac:dyDescent="0.25"/>
  <cols>
    <col min="1" max="1" width="9.109375" customWidth="1"/>
    <col min="11" max="11" width="13.109375" customWidth="1"/>
  </cols>
  <sheetData>
    <row r="1" spans="1:14" ht="63" customHeight="1" x14ac:dyDescent="0.4">
      <c r="A1" s="44" t="s">
        <v>212</v>
      </c>
      <c r="B1" s="44"/>
      <c r="C1" s="44"/>
      <c r="D1" s="44"/>
      <c r="E1" s="44"/>
      <c r="F1" s="44"/>
      <c r="G1" s="44"/>
      <c r="H1" s="44"/>
      <c r="I1" s="44"/>
      <c r="J1" s="9"/>
      <c r="K1" s="9"/>
    </row>
    <row r="2" spans="1:14" ht="4.2" customHeight="1" x14ac:dyDescent="0.25">
      <c r="A2" s="10"/>
      <c r="B2" s="10"/>
      <c r="C2" s="10"/>
      <c r="D2" s="10"/>
      <c r="E2" s="10"/>
      <c r="F2" s="10"/>
      <c r="G2" s="10"/>
      <c r="H2" s="10"/>
      <c r="I2" s="10"/>
      <c r="J2" s="9"/>
      <c r="K2" s="9"/>
    </row>
    <row r="3" spans="1:14" ht="15" x14ac:dyDescent="0.25">
      <c r="A3" s="41" t="s">
        <v>213</v>
      </c>
      <c r="B3" s="41"/>
      <c r="C3" s="41"/>
      <c r="D3" s="41"/>
      <c r="E3" s="41"/>
      <c r="F3" s="41"/>
      <c r="G3" s="41"/>
      <c r="H3" s="41"/>
      <c r="I3" s="41"/>
      <c r="J3" s="9"/>
      <c r="K3" s="9"/>
    </row>
    <row r="4" spans="1:14" ht="13.8" x14ac:dyDescent="0.25">
      <c r="A4" s="45"/>
      <c r="B4" s="45"/>
      <c r="C4" s="45"/>
      <c r="D4" s="45"/>
      <c r="E4" s="45"/>
      <c r="F4" s="45"/>
      <c r="G4" s="45"/>
      <c r="H4" s="45"/>
      <c r="I4" s="45"/>
      <c r="J4" s="9"/>
      <c r="K4" s="9"/>
    </row>
    <row r="5" spans="1:14" ht="13.8" x14ac:dyDescent="0.25">
      <c r="A5" s="45"/>
      <c r="B5" s="45"/>
      <c r="C5" s="45"/>
      <c r="D5" s="45"/>
      <c r="E5" s="45"/>
      <c r="F5" s="45"/>
      <c r="G5" s="45"/>
      <c r="H5" s="45"/>
      <c r="I5" s="45"/>
      <c r="J5" s="9"/>
      <c r="K5" s="9"/>
    </row>
    <row r="6" spans="1:14" x14ac:dyDescent="0.25">
      <c r="A6" s="11" t="str">
        <f>HYPERLINK("#'Index'!A1", "Return to Index tab")</f>
        <v>Return to Index tab</v>
      </c>
      <c r="B6" s="9"/>
      <c r="C6" s="9"/>
      <c r="D6" s="9"/>
      <c r="E6" s="9"/>
      <c r="F6" s="9"/>
      <c r="G6" s="9"/>
      <c r="H6" s="9"/>
      <c r="I6" s="9"/>
      <c r="J6" s="9"/>
      <c r="K6" s="9"/>
    </row>
    <row r="7" spans="1:14" ht="35.4" x14ac:dyDescent="0.25">
      <c r="A7" s="46" t="s">
        <v>219</v>
      </c>
      <c r="B7" s="46"/>
      <c r="C7" s="46"/>
      <c r="D7" s="46"/>
      <c r="E7" s="46"/>
      <c r="F7" s="46"/>
      <c r="G7" s="46"/>
      <c r="H7" s="46"/>
      <c r="I7" s="46"/>
      <c r="J7" s="46"/>
      <c r="K7" s="46"/>
    </row>
    <row r="8" spans="1:14" ht="28.8" x14ac:dyDescent="0.25">
      <c r="A8" s="33" t="s">
        <v>299</v>
      </c>
      <c r="B8" s="9"/>
      <c r="C8" s="9"/>
      <c r="D8" s="9"/>
      <c r="E8" s="9"/>
      <c r="F8" s="9"/>
      <c r="G8" s="9"/>
      <c r="H8" s="9"/>
      <c r="I8" s="9"/>
      <c r="J8" s="9"/>
      <c r="K8" s="9"/>
    </row>
    <row r="9" spans="1:14" ht="28.8" x14ac:dyDescent="0.25">
      <c r="A9" s="47" t="s">
        <v>220</v>
      </c>
      <c r="B9" s="47"/>
      <c r="C9" s="9"/>
      <c r="D9" s="9"/>
      <c r="E9" s="9"/>
      <c r="F9" s="9"/>
      <c r="G9" s="9"/>
      <c r="H9" s="9"/>
      <c r="I9" s="9"/>
      <c r="J9" s="9"/>
      <c r="K9" s="9"/>
    </row>
    <row r="10" spans="1:14" ht="43.8" customHeight="1" x14ac:dyDescent="0.25">
      <c r="A10" s="48" t="s">
        <v>221</v>
      </c>
      <c r="B10" s="48"/>
      <c r="C10" s="48"/>
      <c r="D10" s="48"/>
      <c r="E10" s="48"/>
      <c r="F10" s="48"/>
      <c r="G10" s="48"/>
      <c r="H10" s="48"/>
      <c r="I10" s="48"/>
      <c r="J10" s="48"/>
      <c r="K10" s="48"/>
    </row>
    <row r="11" spans="1:14" ht="10.199999999999999" customHeight="1" x14ac:dyDescent="0.25">
      <c r="A11" s="36"/>
      <c r="B11" s="36"/>
      <c r="C11" s="36"/>
      <c r="D11" s="36"/>
      <c r="E11" s="36"/>
      <c r="F11" s="36"/>
      <c r="G11" s="36"/>
      <c r="H11" s="36"/>
      <c r="I11" s="36"/>
      <c r="J11" s="36"/>
      <c r="K11" s="36"/>
    </row>
    <row r="12" spans="1:14" ht="99.6" customHeight="1" x14ac:dyDescent="0.25">
      <c r="A12" s="49" t="s">
        <v>303</v>
      </c>
      <c r="B12" s="50"/>
      <c r="C12" s="50"/>
      <c r="D12" s="50"/>
      <c r="E12" s="50"/>
      <c r="F12" s="50"/>
      <c r="G12" s="50"/>
      <c r="H12" s="50"/>
      <c r="I12" s="50"/>
      <c r="J12" s="50"/>
      <c r="K12" s="51"/>
      <c r="N12" s="35"/>
    </row>
    <row r="13" spans="1:14" ht="10.8" customHeight="1" x14ac:dyDescent="0.25">
      <c r="A13" s="37"/>
      <c r="B13" s="38"/>
      <c r="C13" s="38"/>
      <c r="D13" s="38"/>
      <c r="E13" s="38"/>
      <c r="F13" s="38"/>
      <c r="G13" s="38"/>
      <c r="H13" s="38"/>
      <c r="I13" s="38"/>
      <c r="J13" s="38"/>
      <c r="K13" s="39"/>
      <c r="N13" s="35"/>
    </row>
    <row r="14" spans="1:14" ht="19.8" x14ac:dyDescent="0.25">
      <c r="A14" s="34" t="s">
        <v>222</v>
      </c>
      <c r="B14" s="9"/>
      <c r="C14" s="9"/>
      <c r="D14" s="9"/>
      <c r="E14" s="9"/>
      <c r="F14" s="9"/>
      <c r="G14" s="9"/>
      <c r="H14" s="9"/>
      <c r="I14" s="9"/>
      <c r="J14" s="9"/>
      <c r="K14" s="9"/>
    </row>
    <row r="15" spans="1:14" ht="33" customHeight="1" x14ac:dyDescent="0.25">
      <c r="A15" s="43" t="s">
        <v>223</v>
      </c>
      <c r="B15" s="43"/>
      <c r="C15" s="43"/>
      <c r="D15" s="43"/>
      <c r="E15" s="43"/>
      <c r="F15" s="43"/>
      <c r="G15" s="43"/>
      <c r="H15" s="43"/>
      <c r="I15" s="43"/>
      <c r="J15" s="43"/>
      <c r="K15" s="43"/>
    </row>
    <row r="16" spans="1:14" ht="40.200000000000003" customHeight="1" x14ac:dyDescent="0.25">
      <c r="A16" s="43" t="s">
        <v>224</v>
      </c>
      <c r="B16" s="43"/>
      <c r="C16" s="43"/>
      <c r="D16" s="43"/>
      <c r="E16" s="43"/>
      <c r="F16" s="43"/>
      <c r="G16" s="43"/>
      <c r="H16" s="43"/>
      <c r="I16" s="43"/>
      <c r="J16" s="43"/>
      <c r="K16" s="43"/>
    </row>
    <row r="17" spans="1:11" ht="33.6" customHeight="1" x14ac:dyDescent="0.25">
      <c r="A17" s="43" t="s">
        <v>225</v>
      </c>
      <c r="B17" s="43"/>
      <c r="C17" s="43"/>
      <c r="D17" s="43"/>
      <c r="E17" s="43"/>
      <c r="F17" s="43"/>
      <c r="G17" s="43"/>
      <c r="H17" s="43"/>
      <c r="I17" s="43"/>
      <c r="J17" s="43"/>
      <c r="K17" s="43"/>
    </row>
    <row r="18" spans="1:11" ht="17.399999999999999" x14ac:dyDescent="0.25">
      <c r="A18" s="13"/>
      <c r="B18" s="9"/>
      <c r="C18" s="9"/>
      <c r="D18" s="9"/>
      <c r="E18" s="9"/>
      <c r="F18" s="9"/>
      <c r="G18" s="9"/>
      <c r="H18" s="9"/>
      <c r="I18" s="9"/>
      <c r="J18" s="9"/>
      <c r="K18" s="9"/>
    </row>
    <row r="19" spans="1:11" ht="19.8" x14ac:dyDescent="0.25">
      <c r="A19" s="14" t="s">
        <v>226</v>
      </c>
      <c r="B19" s="9"/>
      <c r="C19" s="9"/>
      <c r="D19" s="9"/>
      <c r="E19" s="9"/>
      <c r="F19" s="9"/>
      <c r="G19" s="9"/>
      <c r="H19" s="9"/>
      <c r="I19" s="9"/>
      <c r="J19" s="9"/>
      <c r="K19" s="9"/>
    </row>
    <row r="20" spans="1:11" ht="58.2" customHeight="1" x14ac:dyDescent="0.25">
      <c r="A20" s="43" t="s">
        <v>227</v>
      </c>
      <c r="B20" s="43"/>
      <c r="C20" s="43"/>
      <c r="D20" s="43"/>
      <c r="E20" s="43"/>
      <c r="F20" s="43"/>
      <c r="G20" s="43"/>
      <c r="H20" s="43"/>
      <c r="I20" s="43"/>
      <c r="J20" s="43"/>
      <c r="K20" s="43"/>
    </row>
    <row r="21" spans="1:11" ht="37.200000000000003" customHeight="1" x14ac:dyDescent="0.25">
      <c r="A21" s="43" t="s">
        <v>228</v>
      </c>
      <c r="B21" s="43"/>
      <c r="C21" s="43"/>
      <c r="D21" s="43"/>
      <c r="E21" s="43"/>
      <c r="F21" s="43"/>
      <c r="G21" s="43"/>
      <c r="H21" s="43"/>
      <c r="I21" s="43"/>
      <c r="J21" s="43"/>
      <c r="K21" s="43"/>
    </row>
    <row r="22" spans="1:11" ht="39" customHeight="1" x14ac:dyDescent="0.25">
      <c r="A22" s="43" t="s">
        <v>229</v>
      </c>
      <c r="B22" s="43"/>
      <c r="C22" s="43"/>
      <c r="D22" s="43"/>
      <c r="E22" s="43"/>
      <c r="F22" s="43"/>
      <c r="G22" s="43"/>
      <c r="H22" s="43"/>
      <c r="I22" s="43"/>
      <c r="J22" s="43"/>
      <c r="K22" s="43"/>
    </row>
    <row r="23" spans="1:11" ht="35.4" customHeight="1" x14ac:dyDescent="0.4">
      <c r="A23" s="53" t="s">
        <v>230</v>
      </c>
      <c r="B23" s="53"/>
      <c r="C23" s="53"/>
      <c r="D23" s="53"/>
      <c r="E23" s="53"/>
      <c r="F23" s="53"/>
      <c r="G23" s="53"/>
      <c r="H23" s="53"/>
      <c r="I23" s="53"/>
      <c r="J23" s="53"/>
      <c r="K23" s="53"/>
    </row>
    <row r="24" spans="1:11" ht="17.399999999999999" x14ac:dyDescent="0.25">
      <c r="A24" s="15"/>
      <c r="B24" s="9"/>
      <c r="C24" s="9"/>
      <c r="D24" s="9"/>
      <c r="E24" s="9"/>
      <c r="F24" s="9"/>
      <c r="G24" s="9"/>
      <c r="H24" s="9"/>
      <c r="I24" s="9"/>
      <c r="J24" s="9"/>
      <c r="K24" s="9"/>
    </row>
    <row r="25" spans="1:11" ht="28.8" x14ac:dyDescent="0.25">
      <c r="A25" s="47" t="s">
        <v>231</v>
      </c>
      <c r="B25" s="47"/>
      <c r="C25" s="47"/>
      <c r="D25" s="47"/>
      <c r="E25" s="47"/>
      <c r="F25" s="47"/>
      <c r="G25" s="47"/>
      <c r="H25" s="47"/>
      <c r="I25" s="47"/>
      <c r="J25" s="47"/>
      <c r="K25" s="47"/>
    </row>
    <row r="26" spans="1:11" ht="19.8" x14ac:dyDescent="0.25">
      <c r="A26" s="54" t="s">
        <v>232</v>
      </c>
      <c r="B26" s="54"/>
      <c r="C26" s="54"/>
      <c r="D26" s="54"/>
      <c r="E26" s="54"/>
      <c r="F26" s="54"/>
      <c r="G26" s="54"/>
      <c r="H26" s="54"/>
      <c r="I26" s="54"/>
      <c r="J26" s="54"/>
      <c r="K26" s="54"/>
    </row>
    <row r="27" spans="1:11" ht="55.2" customHeight="1" x14ac:dyDescent="0.25">
      <c r="A27" s="55" t="s">
        <v>233</v>
      </c>
      <c r="B27" s="55"/>
      <c r="C27" s="55"/>
      <c r="D27" s="55"/>
      <c r="E27" s="55"/>
      <c r="F27" s="55"/>
      <c r="G27" s="55"/>
      <c r="H27" s="55"/>
      <c r="I27" s="55"/>
      <c r="J27" s="55"/>
      <c r="K27" s="55"/>
    </row>
    <row r="28" spans="1:11" ht="54.6" customHeight="1" x14ac:dyDescent="0.25">
      <c r="A28" s="55" t="s">
        <v>234</v>
      </c>
      <c r="B28" s="55"/>
      <c r="C28" s="55"/>
      <c r="D28" s="55"/>
      <c r="E28" s="55"/>
      <c r="F28" s="55"/>
      <c r="G28" s="55"/>
      <c r="H28" s="55"/>
      <c r="I28" s="55"/>
      <c r="J28" s="55"/>
      <c r="K28" s="55"/>
    </row>
    <row r="29" spans="1:11" ht="17.399999999999999" x14ac:dyDescent="0.25">
      <c r="A29" s="16"/>
      <c r="B29" s="9"/>
      <c r="C29" s="9"/>
      <c r="D29" s="9"/>
      <c r="E29" s="9"/>
      <c r="F29" s="9"/>
      <c r="G29" s="9"/>
      <c r="H29" s="9"/>
      <c r="I29" s="9"/>
      <c r="J29" s="9"/>
      <c r="K29" s="9"/>
    </row>
    <row r="30" spans="1:11" ht="19.8" x14ac:dyDescent="0.25">
      <c r="A30" s="54" t="s">
        <v>235</v>
      </c>
      <c r="B30" s="54"/>
      <c r="C30" s="54"/>
      <c r="D30" s="54"/>
      <c r="E30" s="54"/>
      <c r="F30" s="54"/>
      <c r="G30" s="54"/>
      <c r="H30" s="54"/>
      <c r="I30" s="54"/>
      <c r="J30" s="54"/>
      <c r="K30" s="54"/>
    </row>
    <row r="31" spans="1:11" ht="36" customHeight="1" x14ac:dyDescent="0.25">
      <c r="A31" s="43" t="s">
        <v>236</v>
      </c>
      <c r="B31" s="43"/>
      <c r="C31" s="43"/>
      <c r="D31" s="43"/>
      <c r="E31" s="43"/>
      <c r="F31" s="43"/>
      <c r="G31" s="43"/>
      <c r="H31" s="43"/>
      <c r="I31" s="43"/>
      <c r="J31" s="43"/>
      <c r="K31" s="43"/>
    </row>
    <row r="32" spans="1:11" ht="34.950000000000003" customHeight="1" x14ac:dyDescent="0.25">
      <c r="A32" s="55" t="s">
        <v>237</v>
      </c>
      <c r="B32" s="55"/>
      <c r="C32" s="55"/>
      <c r="D32" s="55"/>
      <c r="E32" s="55"/>
      <c r="F32" s="55"/>
      <c r="G32" s="55"/>
      <c r="H32" s="55"/>
      <c r="I32" s="55"/>
      <c r="J32" s="55"/>
      <c r="K32" s="55"/>
    </row>
    <row r="33" spans="1:11" ht="17.399999999999999" x14ac:dyDescent="0.25">
      <c r="A33" s="43" t="s">
        <v>238</v>
      </c>
      <c r="B33" s="43"/>
      <c r="C33" s="43"/>
      <c r="D33" s="43"/>
      <c r="E33" s="43"/>
      <c r="F33" s="43"/>
      <c r="G33" s="43"/>
      <c r="H33" s="43"/>
      <c r="I33" s="43"/>
      <c r="J33" s="43"/>
      <c r="K33" s="43"/>
    </row>
    <row r="34" spans="1:11" ht="17.399999999999999" x14ac:dyDescent="0.25">
      <c r="A34" s="12"/>
      <c r="B34" s="9"/>
      <c r="C34" s="9"/>
      <c r="D34" s="9"/>
      <c r="E34" s="9"/>
      <c r="F34" s="9"/>
      <c r="G34" s="9"/>
      <c r="H34" s="9"/>
      <c r="I34" s="9"/>
      <c r="J34" s="9"/>
      <c r="K34" s="9"/>
    </row>
    <row r="35" spans="1:11" ht="19.8" x14ac:dyDescent="0.25">
      <c r="A35" s="54" t="s">
        <v>239</v>
      </c>
      <c r="B35" s="54"/>
      <c r="C35" s="54"/>
      <c r="D35" s="54"/>
      <c r="E35" s="54"/>
      <c r="F35" s="54"/>
      <c r="G35" s="54"/>
      <c r="H35" s="54"/>
      <c r="I35" s="54"/>
      <c r="J35" s="54"/>
      <c r="K35" s="54"/>
    </row>
    <row r="36" spans="1:11" ht="36.6" customHeight="1" x14ac:dyDescent="0.25">
      <c r="A36" s="52" t="s">
        <v>240</v>
      </c>
      <c r="B36" s="52"/>
      <c r="C36" s="52"/>
      <c r="D36" s="52"/>
      <c r="E36" s="52"/>
      <c r="F36" s="52"/>
      <c r="G36" s="52"/>
      <c r="H36" s="52"/>
      <c r="I36" s="52"/>
      <c r="J36" s="52"/>
      <c r="K36" s="52"/>
    </row>
    <row r="37" spans="1:11" ht="17.399999999999999" x14ac:dyDescent="0.25">
      <c r="A37" s="16"/>
      <c r="B37" s="9"/>
      <c r="C37" s="9"/>
      <c r="D37" s="9"/>
      <c r="E37" s="9"/>
      <c r="F37" s="9"/>
      <c r="G37" s="9"/>
      <c r="H37" s="9"/>
      <c r="I37" s="9"/>
      <c r="J37" s="9"/>
      <c r="K37" s="9"/>
    </row>
    <row r="38" spans="1:11" ht="17.399999999999999" x14ac:dyDescent="0.25">
      <c r="A38" s="56" t="s">
        <v>241</v>
      </c>
      <c r="B38" s="56"/>
      <c r="C38" s="56"/>
      <c r="D38" s="56"/>
      <c r="E38" s="56"/>
      <c r="F38" s="56"/>
      <c r="G38" s="56"/>
      <c r="H38" s="56"/>
      <c r="I38" s="56"/>
      <c r="J38" s="56"/>
      <c r="K38" s="56"/>
    </row>
    <row r="39" spans="1:11" ht="52.2" customHeight="1" x14ac:dyDescent="0.25">
      <c r="A39" s="55" t="s">
        <v>242</v>
      </c>
      <c r="B39" s="55"/>
      <c r="C39" s="55"/>
      <c r="D39" s="55"/>
      <c r="E39" s="55"/>
      <c r="F39" s="55"/>
      <c r="G39" s="55"/>
      <c r="H39" s="55"/>
      <c r="I39" s="55"/>
      <c r="J39" s="55"/>
      <c r="K39" s="55"/>
    </row>
    <row r="40" spans="1:11" ht="57" customHeight="1" x14ac:dyDescent="0.25">
      <c r="A40" s="55" t="s">
        <v>243</v>
      </c>
      <c r="B40" s="55"/>
      <c r="C40" s="55"/>
      <c r="D40" s="55"/>
      <c r="E40" s="55"/>
      <c r="F40" s="55"/>
      <c r="G40" s="55"/>
      <c r="H40" s="55"/>
      <c r="I40" s="55"/>
      <c r="J40" s="55"/>
      <c r="K40" s="55"/>
    </row>
    <row r="41" spans="1:11" ht="17.399999999999999" x14ac:dyDescent="0.25">
      <c r="A41" s="43" t="s">
        <v>244</v>
      </c>
      <c r="B41" s="43"/>
      <c r="C41" s="43"/>
      <c r="D41" s="43"/>
      <c r="E41" s="43"/>
      <c r="F41" s="43"/>
      <c r="G41" s="43"/>
      <c r="H41" s="43"/>
      <c r="I41" s="43"/>
      <c r="J41" s="43"/>
      <c r="K41" s="43"/>
    </row>
    <row r="42" spans="1:11" ht="17.399999999999999" x14ac:dyDescent="0.25">
      <c r="A42" s="12"/>
      <c r="B42" s="9"/>
      <c r="C42" s="9"/>
      <c r="D42" s="9"/>
      <c r="E42" s="9"/>
      <c r="F42" s="9"/>
      <c r="G42" s="9"/>
      <c r="H42" s="9"/>
      <c r="I42" s="9"/>
      <c r="J42" s="9"/>
      <c r="K42" s="9"/>
    </row>
    <row r="43" spans="1:11" ht="17.399999999999999" x14ac:dyDescent="0.25">
      <c r="A43" s="56" t="s">
        <v>245</v>
      </c>
      <c r="B43" s="56"/>
      <c r="C43" s="56"/>
      <c r="D43" s="56"/>
      <c r="E43" s="56"/>
      <c r="F43" s="56"/>
      <c r="G43" s="56"/>
      <c r="H43" s="56"/>
      <c r="I43" s="56"/>
      <c r="J43" s="56"/>
      <c r="K43" s="56"/>
    </row>
    <row r="44" spans="1:11" ht="22.95" customHeight="1" x14ac:dyDescent="0.25">
      <c r="A44" s="57" t="s">
        <v>246</v>
      </c>
      <c r="B44" s="57"/>
      <c r="C44" s="57"/>
      <c r="D44" s="57"/>
      <c r="E44" s="57"/>
      <c r="F44" s="57"/>
      <c r="G44" s="57"/>
      <c r="H44" s="57"/>
      <c r="I44" s="57"/>
      <c r="J44" s="57"/>
      <c r="K44" s="57"/>
    </row>
    <row r="45" spans="1:11" ht="20.399999999999999" customHeight="1" x14ac:dyDescent="0.25">
      <c r="A45" s="57" t="s">
        <v>247</v>
      </c>
      <c r="B45" s="57"/>
      <c r="C45" s="57"/>
      <c r="D45" s="57"/>
      <c r="E45" s="57"/>
      <c r="F45" s="57"/>
      <c r="G45" s="57"/>
      <c r="H45" s="57"/>
      <c r="I45" s="57"/>
      <c r="J45" s="57"/>
      <c r="K45" s="57"/>
    </row>
    <row r="46" spans="1:11" x14ac:dyDescent="0.25">
      <c r="A46" s="17"/>
      <c r="B46" s="9"/>
      <c r="C46" s="9"/>
      <c r="D46" s="9"/>
      <c r="E46" s="9"/>
      <c r="F46" s="9"/>
      <c r="G46" s="9"/>
      <c r="H46" s="9"/>
      <c r="I46" s="9"/>
      <c r="J46" s="9"/>
      <c r="K46" s="9"/>
    </row>
    <row r="47" spans="1:11" ht="17.399999999999999" x14ac:dyDescent="0.25">
      <c r="A47" s="56" t="s">
        <v>248</v>
      </c>
      <c r="B47" s="56"/>
      <c r="C47" s="56"/>
      <c r="D47" s="56"/>
      <c r="E47" s="56"/>
      <c r="F47" s="56"/>
      <c r="G47" s="56"/>
      <c r="H47" s="56"/>
      <c r="I47" s="56"/>
      <c r="J47" s="56"/>
      <c r="K47" s="56"/>
    </row>
    <row r="48" spans="1:11" ht="17.399999999999999" x14ac:dyDescent="0.25">
      <c r="A48" s="58" t="s">
        <v>249</v>
      </c>
      <c r="B48" s="58"/>
      <c r="C48" s="58"/>
      <c r="D48" s="58"/>
      <c r="E48" s="58"/>
      <c r="F48" s="58"/>
      <c r="G48" s="58"/>
      <c r="H48" s="58"/>
      <c r="I48" s="58"/>
      <c r="J48" s="58"/>
      <c r="K48" s="58"/>
    </row>
    <row r="49" spans="1:11" ht="17.399999999999999" x14ac:dyDescent="0.25">
      <c r="A49" s="12"/>
      <c r="B49" s="9"/>
      <c r="C49" s="9"/>
      <c r="D49" s="9"/>
      <c r="E49" s="9"/>
      <c r="F49" s="9"/>
      <c r="G49" s="9"/>
      <c r="H49" s="9"/>
      <c r="I49" s="9"/>
      <c r="J49" s="9"/>
      <c r="K49" s="9"/>
    </row>
    <row r="50" spans="1:11" ht="14.4" x14ac:dyDescent="0.25">
      <c r="A50" s="18"/>
      <c r="B50" s="18"/>
      <c r="C50" s="9"/>
      <c r="D50" s="9"/>
      <c r="E50" s="9"/>
      <c r="F50" s="9"/>
      <c r="G50" s="9"/>
      <c r="H50" s="9"/>
      <c r="I50" s="9"/>
      <c r="J50" s="9"/>
      <c r="K50" s="9"/>
    </row>
    <row r="51" spans="1:11" ht="14.4" x14ac:dyDescent="0.25">
      <c r="A51" s="18"/>
      <c r="B51" s="18"/>
      <c r="C51" s="9"/>
      <c r="D51" s="9"/>
      <c r="E51" s="9"/>
      <c r="F51" s="9"/>
      <c r="G51" s="9"/>
      <c r="H51" s="9"/>
      <c r="I51" s="9"/>
      <c r="J51" s="9"/>
      <c r="K51" s="9"/>
    </row>
    <row r="52" spans="1:11" ht="14.4" x14ac:dyDescent="0.25">
      <c r="A52" s="18"/>
      <c r="B52" s="18"/>
      <c r="C52" s="9"/>
      <c r="D52" s="9"/>
      <c r="E52" s="9"/>
      <c r="F52" s="9"/>
      <c r="G52" s="9"/>
      <c r="H52" s="9"/>
      <c r="I52" s="9"/>
      <c r="J52" s="9"/>
      <c r="K52" s="9"/>
    </row>
    <row r="53" spans="1:11" ht="14.4" x14ac:dyDescent="0.25">
      <c r="A53" s="18"/>
      <c r="B53" s="18"/>
      <c r="C53" s="9"/>
      <c r="D53" s="9"/>
      <c r="E53" s="9"/>
      <c r="F53" s="9"/>
      <c r="G53" s="9"/>
      <c r="H53" s="9"/>
      <c r="I53" s="9"/>
      <c r="J53" s="9"/>
      <c r="K53" s="9"/>
    </row>
    <row r="54" spans="1:11" ht="14.4" x14ac:dyDescent="0.25">
      <c r="A54" s="18"/>
      <c r="B54" s="18"/>
      <c r="C54" s="9"/>
      <c r="D54" s="9"/>
      <c r="E54" s="9"/>
      <c r="F54" s="9"/>
      <c r="G54" s="9"/>
      <c r="H54" s="9"/>
      <c r="I54" s="9"/>
      <c r="J54" s="9"/>
      <c r="K54" s="9"/>
    </row>
    <row r="55" spans="1:11" ht="14.4" x14ac:dyDescent="0.25">
      <c r="A55" s="18"/>
      <c r="B55" s="18"/>
      <c r="C55" s="9"/>
      <c r="D55" s="9"/>
      <c r="E55" s="9"/>
      <c r="F55" s="9"/>
      <c r="G55" s="9"/>
      <c r="H55" s="9"/>
      <c r="I55" s="9"/>
      <c r="J55" s="9"/>
      <c r="K55" s="9"/>
    </row>
    <row r="56" spans="1:11" ht="14.4" x14ac:dyDescent="0.25">
      <c r="A56" s="18"/>
      <c r="B56" s="18"/>
      <c r="C56" s="9"/>
      <c r="D56" s="9"/>
      <c r="E56" s="9"/>
      <c r="F56" s="9"/>
      <c r="G56" s="9"/>
      <c r="H56" s="9"/>
      <c r="I56" s="9"/>
      <c r="J56" s="9"/>
      <c r="K56" s="9"/>
    </row>
    <row r="57" spans="1:11" ht="14.4" x14ac:dyDescent="0.25">
      <c r="A57" s="18"/>
      <c r="B57" s="18"/>
      <c r="C57" s="9"/>
      <c r="D57" s="9"/>
      <c r="E57" s="9"/>
      <c r="F57" s="9"/>
      <c r="G57" s="9"/>
      <c r="H57" s="9"/>
      <c r="I57" s="9"/>
      <c r="J57" s="9"/>
      <c r="K57" s="9"/>
    </row>
    <row r="58" spans="1:11" ht="14.4" x14ac:dyDescent="0.25">
      <c r="A58" s="18"/>
      <c r="B58" s="18"/>
      <c r="C58" s="9"/>
      <c r="D58" s="9"/>
      <c r="E58" s="9"/>
      <c r="F58" s="9"/>
      <c r="G58" s="9"/>
      <c r="H58" s="9"/>
      <c r="I58" s="9"/>
      <c r="J58" s="9"/>
      <c r="K58" s="9"/>
    </row>
    <row r="59" spans="1:11" ht="17.399999999999999" x14ac:dyDescent="0.25">
      <c r="A59" s="12"/>
      <c r="B59" s="9"/>
      <c r="C59" s="9"/>
      <c r="D59" s="9"/>
      <c r="E59" s="9"/>
      <c r="F59" s="9"/>
      <c r="G59" s="9"/>
      <c r="H59" s="9"/>
      <c r="I59" s="9"/>
      <c r="J59" s="9"/>
      <c r="K59" s="9"/>
    </row>
    <row r="60" spans="1:11" ht="4.8" customHeight="1" x14ac:dyDescent="0.25">
      <c r="A60" s="12"/>
      <c r="B60" s="9"/>
      <c r="C60" s="9"/>
      <c r="D60" s="9"/>
      <c r="E60" s="9"/>
      <c r="F60" s="9"/>
      <c r="G60" s="9"/>
      <c r="H60" s="9"/>
      <c r="I60" s="9"/>
      <c r="J60" s="9"/>
      <c r="K60" s="9"/>
    </row>
    <row r="61" spans="1:11" ht="17.399999999999999" x14ac:dyDescent="0.25">
      <c r="A61" s="58" t="s">
        <v>250</v>
      </c>
      <c r="B61" s="58"/>
      <c r="C61" s="58"/>
      <c r="D61" s="58"/>
      <c r="E61" s="58"/>
      <c r="F61" s="58"/>
      <c r="G61" s="58"/>
      <c r="H61" s="58"/>
      <c r="I61" s="58"/>
      <c r="J61" s="58"/>
      <c r="K61" s="58"/>
    </row>
    <row r="62" spans="1:11" ht="17.399999999999999" x14ac:dyDescent="0.25">
      <c r="A62" s="12"/>
      <c r="B62" s="9"/>
      <c r="C62" s="9"/>
      <c r="D62" s="9"/>
      <c r="E62" s="9"/>
      <c r="F62" s="9"/>
      <c r="G62" s="9"/>
      <c r="H62" s="9"/>
      <c r="I62" s="9"/>
      <c r="J62" s="9"/>
      <c r="K62" s="9"/>
    </row>
    <row r="63" spans="1:11" ht="17.399999999999999" x14ac:dyDescent="0.25">
      <c r="A63" s="59" t="s">
        <v>251</v>
      </c>
      <c r="B63" s="59"/>
      <c r="C63" s="59"/>
      <c r="D63" s="59"/>
      <c r="E63" s="59"/>
      <c r="F63" s="59"/>
      <c r="G63" s="59"/>
      <c r="H63" s="59"/>
      <c r="I63" s="59"/>
      <c r="J63" s="59"/>
      <c r="K63" s="59"/>
    </row>
    <row r="64" spans="1:11" ht="51.6" customHeight="1" x14ac:dyDescent="0.25">
      <c r="A64" s="55" t="s">
        <v>252</v>
      </c>
      <c r="B64" s="55"/>
      <c r="C64" s="55"/>
      <c r="D64" s="55"/>
      <c r="E64" s="55"/>
      <c r="F64" s="55"/>
      <c r="G64" s="55"/>
      <c r="H64" s="55"/>
      <c r="I64" s="55"/>
      <c r="J64" s="55"/>
      <c r="K64" s="55"/>
    </row>
    <row r="65" spans="1:11" x14ac:dyDescent="0.25">
      <c r="A65" s="17"/>
      <c r="B65" s="9"/>
      <c r="C65" s="9"/>
      <c r="D65" s="9"/>
      <c r="E65" s="9"/>
      <c r="F65" s="9"/>
      <c r="G65" s="9"/>
      <c r="H65" s="9"/>
      <c r="I65" s="9"/>
      <c r="J65" s="9"/>
      <c r="K65" s="9"/>
    </row>
    <row r="66" spans="1:11" ht="17.399999999999999" x14ac:dyDescent="0.25">
      <c r="A66" s="59" t="s">
        <v>253</v>
      </c>
      <c r="B66" s="59"/>
      <c r="C66" s="59"/>
      <c r="D66" s="59"/>
      <c r="E66" s="59"/>
      <c r="F66" s="59"/>
      <c r="G66" s="59"/>
      <c r="H66" s="59"/>
      <c r="I66" s="59"/>
      <c r="J66" s="59"/>
      <c r="K66" s="59"/>
    </row>
    <row r="67" spans="1:11" ht="58.2" customHeight="1" x14ac:dyDescent="0.25">
      <c r="A67" s="43" t="s">
        <v>254</v>
      </c>
      <c r="B67" s="43"/>
      <c r="C67" s="43"/>
      <c r="D67" s="43"/>
      <c r="E67" s="43"/>
      <c r="F67" s="43"/>
      <c r="G67" s="43"/>
      <c r="H67" s="43"/>
      <c r="I67" s="43"/>
      <c r="J67" s="43"/>
      <c r="K67" s="43"/>
    </row>
    <row r="68" spans="1:11" ht="17.399999999999999" x14ac:dyDescent="0.25">
      <c r="A68" s="55" t="s">
        <v>255</v>
      </c>
      <c r="B68" s="55"/>
      <c r="C68" s="55"/>
      <c r="D68" s="55"/>
      <c r="E68" s="55"/>
      <c r="F68" s="55"/>
      <c r="G68" s="55"/>
      <c r="H68" s="55"/>
      <c r="I68" s="55"/>
      <c r="J68" s="55"/>
      <c r="K68" s="55"/>
    </row>
    <row r="69" spans="1:11" x14ac:dyDescent="0.25">
      <c r="A69" s="17"/>
      <c r="B69" s="9"/>
      <c r="C69" s="9"/>
      <c r="D69" s="9"/>
      <c r="E69" s="9"/>
      <c r="F69" s="9"/>
      <c r="G69" s="9"/>
      <c r="H69" s="9"/>
      <c r="I69" s="9"/>
      <c r="J69" s="9"/>
      <c r="K69" s="9"/>
    </row>
    <row r="70" spans="1:11" ht="17.399999999999999" x14ac:dyDescent="0.25">
      <c r="A70" s="59" t="s">
        <v>256</v>
      </c>
      <c r="B70" s="59"/>
      <c r="C70" s="59"/>
      <c r="D70" s="59"/>
      <c r="E70" s="59"/>
      <c r="F70" s="59"/>
      <c r="G70" s="59"/>
      <c r="H70" s="59"/>
      <c r="I70" s="59"/>
      <c r="J70" s="59"/>
      <c r="K70" s="59"/>
    </row>
    <row r="71" spans="1:11" ht="77.400000000000006" customHeight="1" x14ac:dyDescent="0.25">
      <c r="A71" s="43" t="s">
        <v>257</v>
      </c>
      <c r="B71" s="43"/>
      <c r="C71" s="43"/>
      <c r="D71" s="43"/>
      <c r="E71" s="43"/>
      <c r="F71" s="43"/>
      <c r="G71" s="43"/>
      <c r="H71" s="43"/>
      <c r="I71" s="43"/>
      <c r="J71" s="43"/>
      <c r="K71" s="43"/>
    </row>
    <row r="72" spans="1:11" ht="17.399999999999999" x14ac:dyDescent="0.25">
      <c r="A72" s="55" t="s">
        <v>258</v>
      </c>
      <c r="B72" s="55"/>
      <c r="C72" s="55"/>
      <c r="D72" s="55"/>
      <c r="E72" s="55"/>
      <c r="F72" s="55"/>
      <c r="G72" s="55"/>
      <c r="H72" s="55"/>
      <c r="I72" s="55"/>
      <c r="J72" s="55"/>
      <c r="K72" s="55"/>
    </row>
    <row r="73" spans="1:11" x14ac:dyDescent="0.25">
      <c r="A73" s="17"/>
      <c r="B73" s="9"/>
      <c r="C73" s="9"/>
      <c r="D73" s="9"/>
      <c r="E73" s="9"/>
      <c r="F73" s="9"/>
      <c r="G73" s="9"/>
      <c r="H73" s="9"/>
      <c r="I73" s="9"/>
      <c r="J73" s="9"/>
      <c r="K73" s="9"/>
    </row>
    <row r="74" spans="1:11" ht="17.399999999999999" x14ac:dyDescent="0.25">
      <c r="A74" s="59" t="s">
        <v>302</v>
      </c>
      <c r="B74" s="59"/>
      <c r="C74" s="59"/>
      <c r="D74" s="59"/>
      <c r="E74" s="59"/>
      <c r="F74" s="59"/>
      <c r="G74" s="59"/>
      <c r="H74" s="59"/>
      <c r="I74" s="59"/>
      <c r="J74" s="59"/>
      <c r="K74" s="59"/>
    </row>
    <row r="75" spans="1:11" ht="225" customHeight="1" x14ac:dyDescent="0.25">
      <c r="A75" s="60" t="s">
        <v>301</v>
      </c>
      <c r="B75" s="61"/>
      <c r="C75" s="61"/>
      <c r="D75" s="61"/>
      <c r="E75" s="61"/>
      <c r="F75" s="61"/>
      <c r="G75" s="61"/>
      <c r="H75" s="61"/>
      <c r="I75" s="61"/>
      <c r="J75" s="61"/>
      <c r="K75" s="62"/>
    </row>
    <row r="76" spans="1:11" ht="28.8" x14ac:dyDescent="0.25">
      <c r="A76" s="47" t="s">
        <v>259</v>
      </c>
      <c r="B76" s="47"/>
      <c r="C76" s="47"/>
      <c r="D76" s="47"/>
      <c r="E76" s="47"/>
      <c r="F76" s="47"/>
      <c r="G76" s="47"/>
      <c r="H76" s="47"/>
      <c r="I76" s="47"/>
      <c r="J76" s="47"/>
      <c r="K76" s="47"/>
    </row>
    <row r="77" spans="1:11" ht="19.8" x14ac:dyDescent="0.25">
      <c r="A77" s="54" t="s">
        <v>260</v>
      </c>
      <c r="B77" s="54"/>
      <c r="C77" s="54"/>
      <c r="D77" s="54"/>
      <c r="E77" s="54"/>
      <c r="F77" s="54"/>
      <c r="G77" s="54"/>
      <c r="H77" s="54"/>
      <c r="I77" s="54"/>
      <c r="J77" s="54"/>
      <c r="K77" s="54"/>
    </row>
    <row r="78" spans="1:11" ht="17.399999999999999" x14ac:dyDescent="0.25">
      <c r="A78" s="43" t="s">
        <v>261</v>
      </c>
      <c r="B78" s="43"/>
      <c r="C78" s="43"/>
      <c r="D78" s="43"/>
      <c r="E78" s="43"/>
      <c r="F78" s="43"/>
      <c r="G78" s="43"/>
      <c r="H78" s="43"/>
      <c r="I78" s="43"/>
      <c r="J78" s="43"/>
      <c r="K78" s="43"/>
    </row>
    <row r="79" spans="1:11" ht="17.399999999999999" x14ac:dyDescent="0.25">
      <c r="A79" s="13"/>
      <c r="B79" s="9"/>
      <c r="C79" s="9"/>
      <c r="D79" s="9"/>
      <c r="E79" s="9"/>
      <c r="F79" s="9"/>
      <c r="G79" s="9"/>
      <c r="H79" s="9"/>
      <c r="I79" s="9"/>
      <c r="J79" s="9"/>
      <c r="K79" s="9"/>
    </row>
    <row r="80" spans="1:11" ht="17.399999999999999" x14ac:dyDescent="0.25">
      <c r="A80" s="43" t="s">
        <v>262</v>
      </c>
      <c r="B80" s="43"/>
      <c r="C80" s="43"/>
      <c r="D80" s="43"/>
      <c r="E80" s="43"/>
      <c r="F80" s="43"/>
      <c r="G80" s="43"/>
      <c r="H80" s="43"/>
      <c r="I80" s="43"/>
      <c r="J80" s="43"/>
      <c r="K80" s="43"/>
    </row>
    <row r="81" spans="1:11" ht="17.399999999999999" x14ac:dyDescent="0.25">
      <c r="A81" s="63" t="s">
        <v>263</v>
      </c>
      <c r="B81" s="63"/>
      <c r="C81" s="63"/>
      <c r="D81" s="63"/>
      <c r="E81" s="63"/>
      <c r="F81" s="63"/>
      <c r="G81" s="63"/>
      <c r="H81" s="63"/>
      <c r="I81" s="63"/>
      <c r="J81" s="63"/>
      <c r="K81" s="63"/>
    </row>
    <row r="82" spans="1:11" ht="37.950000000000003" customHeight="1" x14ac:dyDescent="0.25">
      <c r="A82" s="63" t="s">
        <v>264</v>
      </c>
      <c r="B82" s="63"/>
      <c r="C82" s="63"/>
      <c r="D82" s="63"/>
      <c r="E82" s="63"/>
      <c r="F82" s="63"/>
      <c r="G82" s="63"/>
      <c r="H82" s="63"/>
      <c r="I82" s="63"/>
      <c r="J82" s="63"/>
      <c r="K82" s="63"/>
    </row>
    <row r="83" spans="1:11" ht="17.399999999999999" x14ac:dyDescent="0.25">
      <c r="A83" s="20"/>
      <c r="B83" s="9"/>
      <c r="C83" s="9"/>
      <c r="D83" s="9"/>
      <c r="E83" s="9"/>
      <c r="F83" s="9"/>
      <c r="G83" s="9"/>
      <c r="H83" s="9"/>
      <c r="I83" s="9"/>
      <c r="J83" s="9"/>
      <c r="K83" s="9"/>
    </row>
    <row r="84" spans="1:11" ht="19.8" x14ac:dyDescent="0.25">
      <c r="A84" s="54" t="s">
        <v>265</v>
      </c>
      <c r="B84" s="54"/>
      <c r="C84" s="54"/>
      <c r="D84" s="54"/>
      <c r="E84" s="54"/>
      <c r="F84" s="54"/>
      <c r="G84" s="54"/>
      <c r="H84" s="54"/>
      <c r="I84" s="54"/>
      <c r="J84" s="54"/>
      <c r="K84" s="54"/>
    </row>
    <row r="85" spans="1:11" ht="55.95" customHeight="1" x14ac:dyDescent="0.25">
      <c r="A85" s="43" t="s">
        <v>266</v>
      </c>
      <c r="B85" s="43"/>
      <c r="C85" s="43"/>
      <c r="D85" s="43"/>
      <c r="E85" s="43"/>
      <c r="F85" s="43"/>
      <c r="G85" s="43"/>
      <c r="H85" s="43"/>
      <c r="I85" s="43"/>
      <c r="J85" s="43"/>
      <c r="K85" s="43"/>
    </row>
    <row r="86" spans="1:11" ht="17.399999999999999" x14ac:dyDescent="0.25">
      <c r="A86" s="43" t="s">
        <v>267</v>
      </c>
      <c r="B86" s="43"/>
      <c r="C86" s="43"/>
      <c r="D86" s="43"/>
      <c r="E86" s="43"/>
      <c r="F86" s="43"/>
      <c r="G86" s="43"/>
      <c r="H86" s="43"/>
      <c r="I86" s="43"/>
      <c r="J86" s="43"/>
      <c r="K86" s="43"/>
    </row>
    <row r="87" spans="1:11" ht="17.399999999999999" x14ac:dyDescent="0.25">
      <c r="A87" s="13"/>
      <c r="B87" s="9"/>
      <c r="C87" s="9"/>
      <c r="D87" s="9"/>
      <c r="E87" s="9"/>
      <c r="F87" s="9"/>
      <c r="G87" s="9"/>
      <c r="H87" s="9"/>
      <c r="I87" s="9"/>
      <c r="J87" s="9"/>
      <c r="K87" s="9"/>
    </row>
    <row r="88" spans="1:11" ht="17.399999999999999" x14ac:dyDescent="0.25">
      <c r="A88" s="43" t="s">
        <v>268</v>
      </c>
      <c r="B88" s="43"/>
      <c r="C88" s="43"/>
      <c r="D88" s="43"/>
      <c r="E88" s="43"/>
      <c r="F88" s="43"/>
      <c r="G88" s="43"/>
      <c r="H88" s="43"/>
      <c r="I88" s="43"/>
      <c r="J88" s="43"/>
      <c r="K88" s="43"/>
    </row>
    <row r="89" spans="1:11" ht="17.399999999999999" x14ac:dyDescent="0.25">
      <c r="A89" s="43" t="s">
        <v>269</v>
      </c>
      <c r="B89" s="43"/>
      <c r="C89" s="43"/>
      <c r="D89" s="43"/>
      <c r="E89" s="43"/>
      <c r="F89" s="43"/>
      <c r="G89" s="43"/>
      <c r="H89" s="43"/>
      <c r="I89" s="43"/>
      <c r="J89" s="43"/>
      <c r="K89" s="43"/>
    </row>
    <row r="90" spans="1:11" ht="17.399999999999999" x14ac:dyDescent="0.25">
      <c r="A90" s="43" t="s">
        <v>270</v>
      </c>
      <c r="B90" s="43"/>
      <c r="C90" s="43"/>
      <c r="D90" s="43"/>
      <c r="E90" s="43"/>
      <c r="F90" s="43"/>
      <c r="G90" s="43"/>
      <c r="H90" s="43"/>
      <c r="I90" s="43"/>
      <c r="J90" s="43"/>
      <c r="K90" s="43"/>
    </row>
    <row r="91" spans="1:11" ht="17.399999999999999" x14ac:dyDescent="0.25">
      <c r="A91" s="43" t="s">
        <v>271</v>
      </c>
      <c r="B91" s="43"/>
      <c r="C91" s="43"/>
      <c r="D91" s="43"/>
      <c r="E91" s="43"/>
      <c r="F91" s="43"/>
      <c r="G91" s="43"/>
      <c r="H91" s="43"/>
      <c r="I91" s="43"/>
      <c r="J91" s="43"/>
      <c r="K91" s="43"/>
    </row>
    <row r="92" spans="1:11" ht="17.399999999999999" x14ac:dyDescent="0.25">
      <c r="A92" s="43" t="s">
        <v>272</v>
      </c>
      <c r="B92" s="43"/>
      <c r="C92" s="43"/>
      <c r="D92" s="43"/>
      <c r="E92" s="43"/>
      <c r="F92" s="43"/>
      <c r="G92" s="43"/>
      <c r="H92" s="43"/>
      <c r="I92" s="43"/>
      <c r="J92" s="43"/>
      <c r="K92" s="43"/>
    </row>
    <row r="93" spans="1:11" ht="17.399999999999999" x14ac:dyDescent="0.25">
      <c r="A93" s="43" t="s">
        <v>273</v>
      </c>
      <c r="B93" s="43"/>
      <c r="C93" s="43"/>
      <c r="D93" s="43"/>
      <c r="E93" s="43"/>
      <c r="F93" s="43"/>
      <c r="G93" s="43"/>
      <c r="H93" s="43"/>
      <c r="I93" s="43"/>
      <c r="J93" s="43"/>
      <c r="K93" s="43"/>
    </row>
    <row r="94" spans="1:11" ht="13.8" x14ac:dyDescent="0.25">
      <c r="A94" s="21"/>
      <c r="B94" s="9"/>
      <c r="C94" s="9"/>
      <c r="D94" s="9"/>
      <c r="E94" s="9"/>
      <c r="F94" s="9"/>
      <c r="G94" s="9"/>
      <c r="H94" s="9"/>
      <c r="I94" s="9"/>
      <c r="J94" s="9"/>
      <c r="K94" s="9"/>
    </row>
    <row r="95" spans="1:11" ht="68.400000000000006" customHeight="1" x14ac:dyDescent="0.25">
      <c r="A95" s="43" t="s">
        <v>274</v>
      </c>
      <c r="B95" s="43"/>
      <c r="C95" s="43"/>
      <c r="D95" s="43"/>
      <c r="E95" s="43"/>
      <c r="F95" s="43"/>
      <c r="G95" s="43"/>
      <c r="H95" s="43"/>
      <c r="I95" s="43"/>
      <c r="J95" s="43"/>
      <c r="K95" s="43"/>
    </row>
    <row r="96" spans="1:11" ht="17.399999999999999" x14ac:dyDescent="0.25">
      <c r="A96" s="12"/>
      <c r="B96" s="9"/>
      <c r="C96" s="9"/>
      <c r="D96" s="9"/>
      <c r="E96" s="9"/>
      <c r="F96" s="9"/>
      <c r="G96" s="9"/>
      <c r="H96" s="9"/>
      <c r="I96" s="9"/>
      <c r="J96" s="9"/>
      <c r="K96" s="9"/>
    </row>
    <row r="97" spans="1:11" ht="17.399999999999999" x14ac:dyDescent="0.25">
      <c r="A97" s="58" t="s">
        <v>275</v>
      </c>
      <c r="B97" s="58"/>
      <c r="C97" s="58"/>
      <c r="D97" s="58"/>
      <c r="E97" s="58"/>
      <c r="F97" s="58"/>
      <c r="G97" s="58"/>
      <c r="H97" s="58"/>
      <c r="I97" s="58"/>
      <c r="J97" s="58"/>
      <c r="K97" s="58"/>
    </row>
    <row r="98" spans="1:11" ht="17.399999999999999" x14ac:dyDescent="0.25">
      <c r="A98" s="43" t="s">
        <v>276</v>
      </c>
      <c r="B98" s="43"/>
      <c r="C98" s="43"/>
      <c r="D98" s="43"/>
      <c r="E98" s="43"/>
      <c r="F98" s="43"/>
      <c r="G98" s="43"/>
      <c r="H98" s="43"/>
      <c r="I98" s="43"/>
      <c r="J98" s="43"/>
      <c r="K98" s="43"/>
    </row>
    <row r="99" spans="1:11" ht="17.399999999999999" x14ac:dyDescent="0.25">
      <c r="A99" s="43" t="s">
        <v>277</v>
      </c>
      <c r="B99" s="43"/>
      <c r="C99" s="43"/>
      <c r="D99" s="43"/>
      <c r="E99" s="43"/>
      <c r="F99" s="43"/>
      <c r="G99" s="43"/>
      <c r="H99" s="43"/>
      <c r="I99" s="43"/>
      <c r="J99" s="43"/>
      <c r="K99" s="43"/>
    </row>
    <row r="100" spans="1:11" ht="17.399999999999999" x14ac:dyDescent="0.25">
      <c r="A100" s="43" t="s">
        <v>278</v>
      </c>
      <c r="B100" s="43"/>
      <c r="C100" s="43"/>
      <c r="D100" s="43"/>
      <c r="E100" s="43"/>
      <c r="F100" s="43"/>
      <c r="G100" s="43"/>
      <c r="H100" s="43"/>
      <c r="I100" s="43"/>
      <c r="J100" s="43"/>
      <c r="K100" s="43"/>
    </row>
    <row r="101" spans="1:11" ht="13.8" x14ac:dyDescent="0.25">
      <c r="A101" s="22"/>
      <c r="B101" s="9"/>
      <c r="C101" s="9"/>
      <c r="D101" s="9"/>
      <c r="E101" s="9"/>
      <c r="F101" s="9"/>
      <c r="G101" s="9"/>
      <c r="H101" s="9"/>
      <c r="I101" s="9"/>
      <c r="J101" s="9"/>
      <c r="K101" s="9"/>
    </row>
    <row r="102" spans="1:11" ht="19.95" customHeight="1" x14ac:dyDescent="0.25">
      <c r="A102" s="58" t="s">
        <v>279</v>
      </c>
      <c r="B102" s="58"/>
      <c r="C102" s="58"/>
      <c r="D102" s="58"/>
      <c r="E102" s="58"/>
      <c r="F102" s="58"/>
      <c r="G102" s="58"/>
      <c r="H102" s="58"/>
      <c r="I102" s="58"/>
      <c r="J102" s="58"/>
      <c r="K102" s="58"/>
    </row>
    <row r="103" spans="1:11" ht="17.399999999999999" x14ac:dyDescent="0.25">
      <c r="A103" s="12"/>
      <c r="B103" s="9"/>
      <c r="C103" s="9"/>
      <c r="D103" s="9"/>
      <c r="E103" s="9"/>
      <c r="F103" s="9"/>
      <c r="G103" s="9"/>
      <c r="H103" s="9"/>
      <c r="I103" s="9"/>
      <c r="J103" s="9"/>
      <c r="K103" s="9"/>
    </row>
    <row r="104" spans="1:11" ht="17.399999999999999" x14ac:dyDescent="0.25">
      <c r="A104" s="58" t="s">
        <v>280</v>
      </c>
      <c r="B104" s="58"/>
      <c r="C104" s="58"/>
      <c r="D104" s="58"/>
      <c r="E104" s="58"/>
      <c r="F104" s="58"/>
      <c r="G104" s="58"/>
      <c r="H104" s="58"/>
      <c r="I104" s="58"/>
      <c r="J104" s="58"/>
      <c r="K104" s="58"/>
    </row>
    <row r="105" spans="1:11" ht="17.399999999999999" x14ac:dyDescent="0.25">
      <c r="A105" s="12"/>
      <c r="B105" s="9"/>
      <c r="C105" s="9"/>
      <c r="D105" s="9"/>
      <c r="E105" s="9"/>
      <c r="F105" s="9"/>
      <c r="G105" s="9"/>
      <c r="H105" s="9"/>
      <c r="I105" s="9"/>
      <c r="J105" s="9"/>
      <c r="K105" s="9"/>
    </row>
    <row r="106" spans="1:11" ht="17.399999999999999" x14ac:dyDescent="0.25">
      <c r="A106" s="23"/>
      <c r="B106" s="23"/>
      <c r="C106" s="9"/>
      <c r="D106" s="9"/>
      <c r="E106" s="9"/>
      <c r="F106" s="9"/>
      <c r="G106" s="9"/>
      <c r="H106" s="9"/>
      <c r="I106" s="9"/>
      <c r="J106" s="9"/>
      <c r="K106" s="9"/>
    </row>
    <row r="107" spans="1:11" ht="14.4" x14ac:dyDescent="0.25">
      <c r="A107" s="18"/>
      <c r="B107" s="18"/>
      <c r="C107" s="9"/>
      <c r="D107" s="9"/>
      <c r="E107" s="9"/>
      <c r="F107" s="9"/>
      <c r="G107" s="9"/>
      <c r="H107" s="9"/>
      <c r="I107" s="9"/>
      <c r="J107" s="9"/>
      <c r="K107" s="9"/>
    </row>
    <row r="108" spans="1:11" ht="14.4" x14ac:dyDescent="0.25">
      <c r="A108" s="18"/>
      <c r="B108" s="18"/>
      <c r="C108" s="9"/>
      <c r="D108" s="9"/>
      <c r="E108" s="9"/>
      <c r="F108" s="9"/>
      <c r="G108" s="9"/>
      <c r="H108" s="9"/>
      <c r="I108" s="9"/>
      <c r="J108" s="9"/>
      <c r="K108" s="9"/>
    </row>
    <row r="109" spans="1:11" ht="14.4" x14ac:dyDescent="0.25">
      <c r="A109" s="18"/>
      <c r="B109" s="18"/>
      <c r="C109" s="9"/>
      <c r="D109" s="9"/>
      <c r="E109" s="9"/>
      <c r="F109" s="9"/>
      <c r="G109" s="9"/>
      <c r="H109" s="9"/>
      <c r="I109" s="9"/>
      <c r="J109" s="9"/>
      <c r="K109" s="9"/>
    </row>
    <row r="110" spans="1:11" ht="14.4" x14ac:dyDescent="0.25">
      <c r="A110" s="18"/>
      <c r="B110" s="18"/>
      <c r="C110" s="9"/>
      <c r="D110" s="9"/>
      <c r="E110" s="9"/>
      <c r="F110" s="9"/>
      <c r="G110" s="9"/>
      <c r="H110" s="9"/>
      <c r="I110" s="9"/>
      <c r="J110" s="9"/>
      <c r="K110" s="9"/>
    </row>
    <row r="111" spans="1:11" ht="14.4" x14ac:dyDescent="0.25">
      <c r="A111" s="18"/>
      <c r="B111" s="18"/>
      <c r="C111" s="9"/>
      <c r="D111" s="9"/>
      <c r="E111" s="9"/>
      <c r="F111" s="9"/>
      <c r="G111" s="9"/>
      <c r="H111" s="9"/>
      <c r="I111" s="9"/>
      <c r="J111" s="9"/>
      <c r="K111" s="9"/>
    </row>
    <row r="112" spans="1:11" x14ac:dyDescent="0.25">
      <c r="A112" s="9"/>
      <c r="B112" s="9"/>
      <c r="C112" s="9"/>
      <c r="D112" s="9"/>
      <c r="E112" s="9"/>
      <c r="F112" s="9"/>
      <c r="G112" s="9"/>
      <c r="H112" s="9"/>
      <c r="I112" s="9"/>
      <c r="J112" s="9"/>
      <c r="K112" s="9"/>
    </row>
    <row r="113" spans="1:11" ht="17.399999999999999" x14ac:dyDescent="0.25">
      <c r="A113" s="24"/>
      <c r="B113" s="9"/>
      <c r="C113" s="9"/>
      <c r="D113" s="9"/>
      <c r="E113" s="9"/>
      <c r="F113" s="9"/>
      <c r="G113" s="9"/>
      <c r="H113" s="9"/>
      <c r="I113" s="9"/>
      <c r="J113" s="9"/>
      <c r="K113" s="9"/>
    </row>
    <row r="114" spans="1:11" ht="17.399999999999999" x14ac:dyDescent="0.25">
      <c r="A114" s="24"/>
      <c r="B114" s="9"/>
      <c r="C114" s="9"/>
      <c r="D114" s="9"/>
      <c r="E114" s="9"/>
      <c r="F114" s="9"/>
      <c r="G114" s="9"/>
      <c r="H114" s="9"/>
      <c r="I114" s="9"/>
      <c r="J114" s="9"/>
      <c r="K114" s="9"/>
    </row>
    <row r="115" spans="1:11" ht="17.399999999999999" x14ac:dyDescent="0.25">
      <c r="A115" s="59" t="s">
        <v>281</v>
      </c>
      <c r="B115" s="59"/>
      <c r="C115" s="59"/>
      <c r="D115" s="59"/>
      <c r="E115" s="59"/>
      <c r="F115" s="59"/>
      <c r="G115" s="59"/>
      <c r="H115" s="59"/>
      <c r="I115" s="59"/>
      <c r="J115" s="59"/>
      <c r="K115" s="59"/>
    </row>
    <row r="116" spans="1:11" ht="78" customHeight="1" x14ac:dyDescent="0.25">
      <c r="A116" s="43" t="s">
        <v>282</v>
      </c>
      <c r="B116" s="43"/>
      <c r="C116" s="43"/>
      <c r="D116" s="43"/>
      <c r="E116" s="43"/>
      <c r="F116" s="43"/>
      <c r="G116" s="43"/>
      <c r="H116" s="43"/>
      <c r="I116" s="43"/>
      <c r="J116" s="43"/>
      <c r="K116" s="43"/>
    </row>
    <row r="117" spans="1:11" ht="17.399999999999999" x14ac:dyDescent="0.25">
      <c r="A117" s="13"/>
      <c r="B117" s="9"/>
      <c r="C117" s="9"/>
      <c r="D117" s="9"/>
      <c r="E117" s="9"/>
      <c r="F117" s="9"/>
      <c r="G117" s="9"/>
      <c r="H117" s="9"/>
      <c r="I117" s="9"/>
      <c r="J117" s="9"/>
      <c r="K117" s="9"/>
    </row>
    <row r="118" spans="1:11" ht="19.8" x14ac:dyDescent="0.25">
      <c r="A118" s="64" t="s">
        <v>283</v>
      </c>
      <c r="B118" s="64"/>
      <c r="C118" s="64"/>
      <c r="D118" s="64"/>
      <c r="E118" s="64"/>
      <c r="F118" s="64"/>
      <c r="G118" s="64"/>
      <c r="H118" s="64"/>
      <c r="I118" s="64"/>
      <c r="J118" s="64"/>
      <c r="K118" s="64"/>
    </row>
    <row r="119" spans="1:11" ht="33.6" customHeight="1" x14ac:dyDescent="0.25">
      <c r="A119" s="43" t="s">
        <v>284</v>
      </c>
      <c r="B119" s="43"/>
      <c r="C119" s="43"/>
      <c r="D119" s="43"/>
      <c r="E119" s="43"/>
      <c r="F119" s="43"/>
      <c r="G119" s="43"/>
      <c r="H119" s="43"/>
      <c r="I119" s="43"/>
      <c r="J119" s="43"/>
      <c r="K119" s="43"/>
    </row>
    <row r="120" spans="1:11" ht="17.399999999999999" x14ac:dyDescent="0.25">
      <c r="A120" s="13"/>
      <c r="B120" s="9"/>
      <c r="C120" s="9"/>
      <c r="D120" s="9"/>
      <c r="E120" s="9"/>
      <c r="F120" s="9"/>
      <c r="G120" s="9"/>
      <c r="H120" s="9"/>
      <c r="I120" s="9"/>
      <c r="J120" s="9"/>
      <c r="K120" s="9"/>
    </row>
    <row r="121" spans="1:11" ht="36" customHeight="1" x14ac:dyDescent="0.25">
      <c r="A121" s="43" t="s">
        <v>285</v>
      </c>
      <c r="B121" s="43"/>
      <c r="C121" s="43"/>
      <c r="D121" s="43"/>
      <c r="E121" s="43"/>
      <c r="F121" s="43"/>
      <c r="G121" s="43"/>
      <c r="H121" s="43"/>
      <c r="I121" s="43"/>
      <c r="J121" s="43"/>
      <c r="K121" s="43"/>
    </row>
    <row r="122" spans="1:11" ht="17.399999999999999" x14ac:dyDescent="0.25">
      <c r="A122" s="13"/>
      <c r="B122" s="9"/>
      <c r="C122" s="9"/>
      <c r="D122" s="9"/>
      <c r="E122" s="9"/>
      <c r="F122" s="9"/>
      <c r="G122" s="9"/>
      <c r="H122" s="9"/>
      <c r="I122" s="9"/>
      <c r="J122" s="9"/>
      <c r="K122" s="9"/>
    </row>
    <row r="123" spans="1:11" ht="66" customHeight="1" x14ac:dyDescent="0.25">
      <c r="A123" s="43" t="s">
        <v>286</v>
      </c>
      <c r="B123" s="43"/>
      <c r="C123" s="43"/>
      <c r="D123" s="43"/>
      <c r="E123" s="43"/>
      <c r="F123" s="43"/>
      <c r="G123" s="43"/>
      <c r="H123" s="43"/>
      <c r="I123" s="43"/>
      <c r="J123" s="43"/>
      <c r="K123" s="43"/>
    </row>
    <row r="124" spans="1:11" ht="17.399999999999999" x14ac:dyDescent="0.25">
      <c r="A124" s="13"/>
      <c r="B124" s="9"/>
      <c r="C124" s="9"/>
      <c r="D124" s="9"/>
      <c r="E124" s="9"/>
      <c r="F124" s="9"/>
      <c r="G124" s="9"/>
      <c r="H124" s="9"/>
      <c r="I124" s="9"/>
      <c r="J124" s="9"/>
      <c r="K124" s="9"/>
    </row>
    <row r="125" spans="1:11" ht="17.399999999999999" x14ac:dyDescent="0.25">
      <c r="A125" s="65" t="s">
        <v>287</v>
      </c>
      <c r="B125" s="65"/>
      <c r="C125" s="65"/>
      <c r="D125" s="65"/>
      <c r="E125" s="65"/>
      <c r="F125" s="65"/>
      <c r="G125" s="65"/>
      <c r="H125" s="65"/>
      <c r="I125" s="65"/>
      <c r="J125" s="65"/>
      <c r="K125" s="65"/>
    </row>
    <row r="126" spans="1:11" ht="40.950000000000003" customHeight="1" x14ac:dyDescent="0.25">
      <c r="A126" s="63" t="s">
        <v>288</v>
      </c>
      <c r="B126" s="63"/>
      <c r="C126" s="63"/>
      <c r="D126" s="63"/>
      <c r="E126" s="63"/>
      <c r="F126" s="63"/>
      <c r="G126" s="63"/>
      <c r="H126" s="63"/>
      <c r="I126" s="63"/>
      <c r="J126" s="63"/>
      <c r="K126" s="63"/>
    </row>
    <row r="127" spans="1:11" ht="17.399999999999999" x14ac:dyDescent="0.25">
      <c r="A127" s="12"/>
      <c r="B127" s="9"/>
      <c r="C127" s="9"/>
      <c r="D127" s="9"/>
      <c r="E127" s="9"/>
      <c r="F127" s="9"/>
      <c r="G127" s="9"/>
      <c r="H127" s="9"/>
      <c r="I127" s="9"/>
      <c r="J127" s="9"/>
      <c r="K127" s="9"/>
    </row>
    <row r="128" spans="1:11" ht="28.8" x14ac:dyDescent="0.25">
      <c r="A128" s="66" t="s">
        <v>289</v>
      </c>
      <c r="B128" s="66"/>
      <c r="C128" s="66"/>
      <c r="D128" s="66"/>
      <c r="E128" s="66"/>
      <c r="F128" s="66"/>
      <c r="G128" s="66"/>
      <c r="H128" s="66"/>
      <c r="I128" s="66"/>
      <c r="J128" s="66"/>
      <c r="K128" s="66"/>
    </row>
    <row r="129" spans="1:11" ht="55.95" customHeight="1" x14ac:dyDescent="0.25">
      <c r="A129" s="43" t="s">
        <v>290</v>
      </c>
      <c r="B129" s="43"/>
      <c r="C129" s="43"/>
      <c r="D129" s="43"/>
      <c r="E129" s="43"/>
      <c r="F129" s="43"/>
      <c r="G129" s="43"/>
      <c r="H129" s="43"/>
      <c r="I129" s="43"/>
      <c r="J129" s="43"/>
      <c r="K129" s="43"/>
    </row>
    <row r="130" spans="1:11" ht="40.950000000000003" customHeight="1" x14ac:dyDescent="0.25">
      <c r="A130" s="43" t="s">
        <v>291</v>
      </c>
      <c r="B130" s="43"/>
      <c r="C130" s="43"/>
      <c r="D130" s="43"/>
      <c r="E130" s="43"/>
      <c r="F130" s="43"/>
      <c r="G130" s="43"/>
      <c r="H130" s="43"/>
      <c r="I130" s="43"/>
      <c r="J130" s="43"/>
      <c r="K130" s="43"/>
    </row>
    <row r="131" spans="1:11" ht="17.399999999999999" x14ac:dyDescent="0.25">
      <c r="A131" s="13"/>
      <c r="B131" s="9"/>
      <c r="C131" s="9"/>
      <c r="D131" s="9"/>
      <c r="E131" s="9"/>
      <c r="F131" s="9"/>
      <c r="G131" s="9"/>
      <c r="H131" s="9"/>
      <c r="I131" s="9"/>
      <c r="J131" s="9"/>
      <c r="K131" s="9"/>
    </row>
    <row r="132" spans="1:11" ht="28.8" x14ac:dyDescent="0.25">
      <c r="A132" s="66" t="s">
        <v>292</v>
      </c>
      <c r="B132" s="66"/>
      <c r="C132" s="66"/>
      <c r="D132" s="66"/>
      <c r="E132" s="66"/>
      <c r="F132" s="66"/>
      <c r="G132" s="66"/>
      <c r="H132" s="66"/>
      <c r="I132" s="66"/>
      <c r="J132" s="66"/>
      <c r="K132" s="66"/>
    </row>
    <row r="133" spans="1:11" ht="41.4" customHeight="1" x14ac:dyDescent="0.25">
      <c r="A133" s="43" t="s">
        <v>293</v>
      </c>
      <c r="B133" s="43"/>
      <c r="C133" s="43"/>
      <c r="D133" s="43"/>
      <c r="E133" s="43"/>
      <c r="F133" s="43"/>
      <c r="G133" s="43"/>
      <c r="H133" s="43"/>
      <c r="I133" s="43"/>
      <c r="J133" s="43"/>
      <c r="K133" s="43"/>
    </row>
    <row r="134" spans="1:11" x14ac:dyDescent="0.25">
      <c r="A134" s="25"/>
      <c r="B134" s="9"/>
      <c r="C134" s="9"/>
      <c r="D134" s="9"/>
      <c r="E134" s="9"/>
      <c r="F134" s="9"/>
      <c r="G134" s="9"/>
      <c r="H134" s="9"/>
      <c r="I134" s="9"/>
      <c r="J134" s="9"/>
      <c r="K134" s="9"/>
    </row>
    <row r="135" spans="1:11" ht="13.2" customHeight="1" x14ac:dyDescent="0.25">
      <c r="A135" s="43" t="s">
        <v>294</v>
      </c>
      <c r="B135" s="43"/>
      <c r="C135" s="43"/>
      <c r="D135" s="43"/>
      <c r="E135" s="43"/>
      <c r="F135" s="43"/>
      <c r="G135" s="43"/>
      <c r="H135" s="43"/>
      <c r="I135" s="43"/>
      <c r="J135" s="43"/>
      <c r="K135" s="43"/>
    </row>
    <row r="136" spans="1:11" x14ac:dyDescent="0.25">
      <c r="A136" s="19"/>
      <c r="B136" s="9"/>
      <c r="C136" s="9"/>
      <c r="D136" s="9"/>
      <c r="E136" s="9"/>
      <c r="F136" s="9"/>
      <c r="G136" s="9"/>
      <c r="H136" s="9"/>
      <c r="I136" s="9"/>
      <c r="J136" s="9"/>
      <c r="K136" s="9"/>
    </row>
    <row r="137" spans="1:11" ht="19.8" x14ac:dyDescent="0.25">
      <c r="A137" s="64" t="s">
        <v>295</v>
      </c>
      <c r="B137" s="64"/>
      <c r="C137" s="64"/>
      <c r="D137" s="64"/>
      <c r="E137" s="64"/>
      <c r="F137" s="64"/>
      <c r="G137" s="64"/>
      <c r="H137" s="64"/>
      <c r="I137" s="64"/>
      <c r="J137" s="64"/>
      <c r="K137" s="64"/>
    </row>
    <row r="138" spans="1:11" ht="59.4" customHeight="1" x14ac:dyDescent="0.25">
      <c r="A138" s="43" t="s">
        <v>296</v>
      </c>
      <c r="B138" s="43"/>
      <c r="C138" s="43"/>
      <c r="D138" s="43"/>
      <c r="E138" s="43"/>
      <c r="F138" s="43"/>
      <c r="G138" s="43"/>
      <c r="H138" s="43"/>
      <c r="I138" s="43"/>
      <c r="J138" s="43"/>
      <c r="K138" s="43"/>
    </row>
    <row r="139" spans="1:11" ht="17.399999999999999" x14ac:dyDescent="0.25">
      <c r="A139" s="13"/>
      <c r="B139" s="9"/>
      <c r="C139" s="9"/>
      <c r="D139" s="9"/>
      <c r="E139" s="9"/>
      <c r="F139" s="9"/>
      <c r="G139" s="9"/>
      <c r="H139" s="9"/>
      <c r="I139" s="9"/>
      <c r="J139" s="9"/>
      <c r="K139" s="9"/>
    </row>
    <row r="140" spans="1:11" ht="17.399999999999999" x14ac:dyDescent="0.4">
      <c r="A140" s="70" t="s">
        <v>300</v>
      </c>
      <c r="B140" s="70"/>
      <c r="C140" s="70"/>
      <c r="D140" s="70"/>
      <c r="E140" s="70"/>
      <c r="F140" s="70"/>
      <c r="G140" s="70"/>
      <c r="H140" s="70"/>
      <c r="I140" s="70"/>
      <c r="J140" s="70"/>
      <c r="K140" s="70"/>
    </row>
    <row r="141" spans="1:11" x14ac:dyDescent="0.25">
      <c r="A141" s="9"/>
      <c r="B141" s="9"/>
      <c r="C141" s="9"/>
      <c r="D141" s="9"/>
      <c r="E141" s="9"/>
      <c r="F141" s="9"/>
      <c r="G141" s="9"/>
      <c r="H141" s="9"/>
      <c r="I141" s="9"/>
      <c r="J141" s="9"/>
      <c r="K141" s="9"/>
    </row>
    <row r="142" spans="1:11" ht="16.8" x14ac:dyDescent="0.4">
      <c r="A142" s="67" t="s">
        <v>297</v>
      </c>
      <c r="B142" s="67"/>
      <c r="C142" s="67"/>
      <c r="D142" s="67"/>
      <c r="E142" s="67"/>
      <c r="F142" s="67"/>
      <c r="G142" s="67"/>
      <c r="H142" s="67"/>
      <c r="I142" s="67"/>
      <c r="J142" s="67"/>
      <c r="K142" s="67"/>
    </row>
    <row r="143" spans="1:11" ht="16.2" customHeight="1" x14ac:dyDescent="0.25">
      <c r="A143" s="68" t="s">
        <v>298</v>
      </c>
      <c r="B143" s="68"/>
      <c r="C143" s="68"/>
      <c r="D143" s="68"/>
      <c r="E143" s="68"/>
      <c r="F143" s="68"/>
      <c r="G143" s="68"/>
      <c r="H143" s="68"/>
      <c r="I143" s="68"/>
      <c r="J143" s="68"/>
      <c r="K143" s="68"/>
    </row>
    <row r="144" spans="1:11" x14ac:dyDescent="0.25">
      <c r="A144" s="69"/>
      <c r="B144" s="69"/>
      <c r="C144" s="69"/>
      <c r="D144" s="69"/>
      <c r="E144" s="69"/>
      <c r="F144" s="69"/>
      <c r="G144" s="69"/>
      <c r="H144" s="69"/>
      <c r="I144" s="69"/>
      <c r="J144" s="69"/>
      <c r="K144" s="69"/>
    </row>
  </sheetData>
  <mergeCells count="86">
    <mergeCell ref="A142:K142"/>
    <mergeCell ref="A143:K144"/>
    <mergeCell ref="A132:K132"/>
    <mergeCell ref="A133:K133"/>
    <mergeCell ref="A135:K135"/>
    <mergeCell ref="A137:K137"/>
    <mergeCell ref="A138:K138"/>
    <mergeCell ref="A140:K140"/>
    <mergeCell ref="A130:K130"/>
    <mergeCell ref="A104:K104"/>
    <mergeCell ref="A115:K115"/>
    <mergeCell ref="A116:K116"/>
    <mergeCell ref="A118:K118"/>
    <mergeCell ref="A119:K119"/>
    <mergeCell ref="A121:K121"/>
    <mergeCell ref="A123:K123"/>
    <mergeCell ref="A125:K125"/>
    <mergeCell ref="A126:K126"/>
    <mergeCell ref="A128:K128"/>
    <mergeCell ref="A129:K129"/>
    <mergeCell ref="A102:K102"/>
    <mergeCell ref="A88:K88"/>
    <mergeCell ref="A89:K89"/>
    <mergeCell ref="A90:K90"/>
    <mergeCell ref="A91:K91"/>
    <mergeCell ref="A92:K92"/>
    <mergeCell ref="A93:K93"/>
    <mergeCell ref="A95:K95"/>
    <mergeCell ref="A97:K97"/>
    <mergeCell ref="A98:K98"/>
    <mergeCell ref="A99:K99"/>
    <mergeCell ref="A100:K100"/>
    <mergeCell ref="A72:K72"/>
    <mergeCell ref="A74:K74"/>
    <mergeCell ref="A75:K75"/>
    <mergeCell ref="A86:K86"/>
    <mergeCell ref="A76:K76"/>
    <mergeCell ref="A77:K77"/>
    <mergeCell ref="A78:K78"/>
    <mergeCell ref="A80:K80"/>
    <mergeCell ref="A81:K81"/>
    <mergeCell ref="A82:K82"/>
    <mergeCell ref="A84:K84"/>
    <mergeCell ref="A85:K85"/>
    <mergeCell ref="A66:K66"/>
    <mergeCell ref="A67:K67"/>
    <mergeCell ref="A68:K68"/>
    <mergeCell ref="A70:K70"/>
    <mergeCell ref="A71:K71"/>
    <mergeCell ref="A64:K64"/>
    <mergeCell ref="A38:K38"/>
    <mergeCell ref="A39:K39"/>
    <mergeCell ref="A40:K40"/>
    <mergeCell ref="A41:K41"/>
    <mergeCell ref="A43:K43"/>
    <mergeCell ref="A44:K44"/>
    <mergeCell ref="A45:K45"/>
    <mergeCell ref="A47:K47"/>
    <mergeCell ref="A48:K48"/>
    <mergeCell ref="A61:K61"/>
    <mergeCell ref="A63:K63"/>
    <mergeCell ref="A36:K36"/>
    <mergeCell ref="A22:K22"/>
    <mergeCell ref="A23:K23"/>
    <mergeCell ref="A25:K25"/>
    <mergeCell ref="A26:K26"/>
    <mergeCell ref="A27:K27"/>
    <mergeCell ref="A28:K28"/>
    <mergeCell ref="A30:K30"/>
    <mergeCell ref="A31:K31"/>
    <mergeCell ref="A32:K32"/>
    <mergeCell ref="A33:K33"/>
    <mergeCell ref="A35:K35"/>
    <mergeCell ref="A21:K21"/>
    <mergeCell ref="A1:I1"/>
    <mergeCell ref="A3:I3"/>
    <mergeCell ref="A4:I4"/>
    <mergeCell ref="A5:I5"/>
    <mergeCell ref="A7:K7"/>
    <mergeCell ref="A9:B9"/>
    <mergeCell ref="A10:K10"/>
    <mergeCell ref="A15:K15"/>
    <mergeCell ref="A16:K16"/>
    <mergeCell ref="A17:K17"/>
    <mergeCell ref="A20:K20"/>
    <mergeCell ref="A12:K12"/>
  </mergeCells>
  <hyperlinks>
    <hyperlink ref="A27" r:id="rId1" display="https://www.treasury.nsw.gov.au/information-public-entities/nsw-common-planning-assumptions" xr:uid="{CE6B8DBA-5E35-4AF2-A3FA-55AF7CA3FBE5}"/>
    <hyperlink ref="A28" r:id="rId2" display="https://www.planning.nsw.gov.au/Research-and-Demography/Population-projections/Insights" xr:uid="{A0AC5457-E646-4EE5-B133-EDD1F01BBDF8}"/>
    <hyperlink ref="A32" r:id="rId3" display="https://www.abs.gov.au/statistics/people/population/regional-population-age-and-sex/latest-release" xr:uid="{CF79798D-D062-46CF-B63A-A1AE17546F60}"/>
    <hyperlink ref="A36" r:id="rId4" display="https://www.abs.gov.au/ausstats/abs@.nsf/mf/1270.0.55.001" xr:uid="{AB62D456-18F0-420C-8C72-1B5571B5FA5E}"/>
    <hyperlink ref="A39" r:id="rId5" display="https://www.abs.gov.au/statistics/standards/australian-statistical-geography-standard-asgs-edition-3/jul2021-jun2026/main-structure-and-greater-capital-city-statistical-areas/statistical-area-level-2" xr:uid="{6755A288-3C21-417B-9EAA-AB070F4D84D4}"/>
    <hyperlink ref="A40" r:id="rId6" display="https://www.planning.nsw.gov.au/Research-and-Demography/Population-projections/Insights" xr:uid="{B33EF272-A08C-41C8-8D64-212F7E9B61C1}"/>
    <hyperlink ref="A44" r:id="rId7" display="https://www.olg.nsw.gov.au/public/find-my-council/local-government-area-boundaries-and-mapping-information/" xr:uid="{DA359FF3-F687-4942-845A-463A308905D3}"/>
    <hyperlink ref="A45" r:id="rId8" display="https://www.abs.gov.au/AUSSTATS/abs@.nsf/DetailsPage/1270.0.55.003June 2020?OpenDocument" xr:uid="{33AA5768-2A02-4D66-96E2-E5C59FF2A795}"/>
    <hyperlink ref="A64" r:id="rId9" display="https://www.abs.gov.au/websitedbs/D3310114.nsf/home/Australian+Statistical+Geography+Standard+(ASGS)" xr:uid="{E1EF34AD-460B-437B-92A0-946F22F23420}"/>
    <hyperlink ref="A68" r:id="rId10" display="https://www.planning.nsw.gov.au/Plans-for-your-area/Regional-Plans" xr:uid="{201A82B4-5511-4CF2-A234-89B7BB7CC7EC}"/>
    <hyperlink ref="A72" r:id="rId11" display="https://www.nsw.gov.au/regional-nsw-today" xr:uid="{712A9668-C1A0-4B97-A797-C484A5551A7A}"/>
    <hyperlink ref="A133" r:id="rId12" display="https://www.planning.nsw.gov.au/Research-and-Demography/Population-projections/Insights" xr:uid="{5006521F-F8CD-47FA-9F1C-EA037DA1840D}"/>
    <hyperlink ref="A135" r:id="rId13" display="mailto:population.futures@planning.nsw.gov.au" xr:uid="{B6A317F6-8D84-4A70-A598-4BE4CDAEA2F7}"/>
    <hyperlink ref="A143" location="_ftnref1" display="_ftnref1" xr:uid="{34061E02-41CD-47DF-B2AA-EB45F69325EE}"/>
    <hyperlink ref="A23" r:id="rId14" display="https://www.planning.nsw.gov.au/Plans-for-your-area/Regional-Plans" xr:uid="{E464ADA5-0955-499A-A9FD-042EAFB0F843}"/>
    <hyperlink ref="A75:K75" r:id="rId15" display="In April 2022 the Greater Cities Commission (GCC) was created to provide strategic oversight and coordination across government agencies and councils Australia's first global city region._x000a_Named the Six Cities region, it includes the Lower Hunter and Greater Newcastle City, the Central Coast City, the Illawarra-Shoalhaven City, the Western Parkland City, the Central River City and the Eastern Harbour City. It encompasses 43 local government areas._x000a__x000a_The six cities comprise the following localll governmet areas._x000a_Central Coast City - Central Coast_x000a_Central River City - Blacktown, Canterbury-Bankstown, City of Parramatta, Cumberland, Georges River and The Hills Shire_x000a_Eastern Harbour City - Bayside, Burwood, Canada Bay, Hornsby, Hunters Hill, Inner West, Ku-ring-gai, Lane Cove, Mosman, North Sydney, Northern Beaches, Randwick, Ryde, Strathfield, Sutherland Shire, Sydney, Waverley, Willoughby and Woollahra_x000a_Illawarra-Shoalhaven City - Kiama, Shellharbour, Shoalhaven and Wollongong_x000a_Lower Hunter and Greater Newcastle City - Cessnock, Lake Macquarie, Maitland, Newcastle and Port Stephens_x000a_Western Parkland City - Blue Mountains, Camden, Campbelltown, Fairfield, Hawkesbury, Liverpool, Penrith and Wollondilly" xr:uid="{DF565F52-DEBE-456D-8901-BB078352DD42}"/>
  </hyperlinks>
  <pageMargins left="0.7" right="0.7" top="0.75" bottom="0.75" header="0.3" footer="0.3"/>
  <pageSetup paperSize="9" orientation="portrait" horizontalDpi="300" verticalDpi="300" r:id="rId16"/>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0"/>
  <sheetViews>
    <sheetView workbookViewId="0">
      <selection sqref="A1:I1"/>
    </sheetView>
  </sheetViews>
  <sheetFormatPr defaultColWidth="11.5546875" defaultRowHeight="13.2" x14ac:dyDescent="0.25"/>
  <cols>
    <col min="1" max="1" width="54.6640625" customWidth="1"/>
    <col min="2" max="2" width="32.6640625" customWidth="1"/>
    <col min="3" max="3" width="26.6640625" customWidth="1"/>
    <col min="4" max="4" width="36.109375" customWidth="1"/>
  </cols>
  <sheetData>
    <row r="1" spans="1:9" ht="63" customHeight="1" x14ac:dyDescent="0.4">
      <c r="A1" s="40" t="s">
        <v>212</v>
      </c>
      <c r="B1" s="40"/>
      <c r="C1" s="40"/>
      <c r="D1" s="40"/>
      <c r="E1" s="40"/>
      <c r="F1" s="40"/>
      <c r="G1" s="40"/>
      <c r="H1" s="40"/>
      <c r="I1" s="40"/>
    </row>
    <row r="2" spans="1:9" ht="4.2" customHeight="1" x14ac:dyDescent="0.25">
      <c r="A2" s="4"/>
      <c r="B2" s="4"/>
      <c r="C2" s="4"/>
      <c r="D2" s="4"/>
      <c r="E2" s="4"/>
      <c r="F2" s="4"/>
      <c r="G2" s="4"/>
      <c r="H2" s="4"/>
      <c r="I2" s="4"/>
    </row>
    <row r="3" spans="1:9" ht="15" x14ac:dyDescent="0.25">
      <c r="A3" s="41" t="s">
        <v>213</v>
      </c>
      <c r="B3" s="41"/>
      <c r="C3" s="41"/>
      <c r="D3" s="41"/>
      <c r="E3" s="41"/>
      <c r="F3" s="41"/>
      <c r="G3" s="41"/>
      <c r="H3" s="41"/>
      <c r="I3" s="41"/>
    </row>
    <row r="4" spans="1:9" ht="13.8" x14ac:dyDescent="0.25">
      <c r="A4" s="42"/>
      <c r="B4" s="42"/>
      <c r="C4" s="42"/>
      <c r="D4" s="42"/>
      <c r="E4" s="42"/>
      <c r="F4" s="42"/>
      <c r="G4" s="42"/>
      <c r="H4" s="42"/>
      <c r="I4" s="42"/>
    </row>
    <row r="5" spans="1:9" ht="13.8" x14ac:dyDescent="0.25">
      <c r="A5" s="42"/>
      <c r="B5" s="42"/>
      <c r="C5" s="42"/>
      <c r="D5" s="42"/>
      <c r="E5" s="42"/>
      <c r="F5" s="42"/>
      <c r="G5" s="42"/>
      <c r="H5" s="42"/>
      <c r="I5" s="42"/>
    </row>
    <row r="6" spans="1:9" x14ac:dyDescent="0.25">
      <c r="A6" s="7" t="str">
        <f>HYPERLINK("#'Index'!A1", "Return to Index tab")</f>
        <v>Return to Index tab</v>
      </c>
    </row>
    <row r="7" spans="1:9" x14ac:dyDescent="0.25">
      <c r="A7" s="4" t="s">
        <v>214</v>
      </c>
      <c r="B7" s="4" t="s">
        <v>0</v>
      </c>
      <c r="C7" s="1" t="s">
        <v>1</v>
      </c>
      <c r="D7" s="1" t="s">
        <v>2</v>
      </c>
    </row>
    <row r="8" spans="1:9" x14ac:dyDescent="0.25">
      <c r="A8" t="s">
        <v>3</v>
      </c>
      <c r="B8" t="s">
        <v>4</v>
      </c>
      <c r="C8">
        <v>9950</v>
      </c>
      <c r="D8" s="3">
        <v>0.99380743100000002</v>
      </c>
    </row>
    <row r="9" spans="1:9" x14ac:dyDescent="0.25">
      <c r="A9" t="s">
        <v>3</v>
      </c>
      <c r="B9" t="s">
        <v>5</v>
      </c>
      <c r="C9">
        <v>62</v>
      </c>
      <c r="D9" s="3">
        <v>6.1925690000000002E-3</v>
      </c>
    </row>
    <row r="10" spans="1:9" x14ac:dyDescent="0.25">
      <c r="A10" t="s">
        <v>6</v>
      </c>
      <c r="B10" t="s">
        <v>7</v>
      </c>
      <c r="C10">
        <v>5844</v>
      </c>
      <c r="D10" s="3">
        <v>0.99709947099999996</v>
      </c>
    </row>
    <row r="11" spans="1:9" x14ac:dyDescent="0.25">
      <c r="A11" t="s">
        <v>6</v>
      </c>
      <c r="B11" t="s">
        <v>8</v>
      </c>
      <c r="C11">
        <v>13</v>
      </c>
      <c r="D11" s="3">
        <v>2.2180519999999999E-3</v>
      </c>
    </row>
    <row r="12" spans="1:9" x14ac:dyDescent="0.25">
      <c r="A12" t="s">
        <v>6</v>
      </c>
      <c r="B12" t="s">
        <v>9</v>
      </c>
      <c r="C12">
        <v>4</v>
      </c>
      <c r="D12" s="3">
        <v>6.8247700000000002E-4</v>
      </c>
    </row>
    <row r="13" spans="1:9" x14ac:dyDescent="0.25">
      <c r="A13" t="s">
        <v>10</v>
      </c>
      <c r="B13" t="s">
        <v>11</v>
      </c>
      <c r="C13">
        <v>226</v>
      </c>
      <c r="D13" s="3">
        <v>1.6539813E-2</v>
      </c>
    </row>
    <row r="14" spans="1:9" x14ac:dyDescent="0.25">
      <c r="A14" t="s">
        <v>10</v>
      </c>
      <c r="B14" t="s">
        <v>12</v>
      </c>
      <c r="C14">
        <v>13364</v>
      </c>
      <c r="D14" s="3">
        <v>0.97804449599999999</v>
      </c>
    </row>
    <row r="15" spans="1:9" x14ac:dyDescent="0.25">
      <c r="A15" t="s">
        <v>10</v>
      </c>
      <c r="B15" t="s">
        <v>13</v>
      </c>
      <c r="C15">
        <v>7</v>
      </c>
      <c r="D15" s="3">
        <v>5.1229499999999996E-4</v>
      </c>
    </row>
    <row r="16" spans="1:9" x14ac:dyDescent="0.25">
      <c r="A16" t="s">
        <v>10</v>
      </c>
      <c r="B16" t="s">
        <v>14</v>
      </c>
      <c r="C16">
        <v>67</v>
      </c>
      <c r="D16" s="3">
        <v>4.903396E-3</v>
      </c>
    </row>
    <row r="17" spans="1:4" x14ac:dyDescent="0.25">
      <c r="A17" t="s">
        <v>15</v>
      </c>
      <c r="B17" t="s">
        <v>16</v>
      </c>
      <c r="C17">
        <v>20138</v>
      </c>
      <c r="D17" s="3">
        <v>1</v>
      </c>
    </row>
    <row r="18" spans="1:4" x14ac:dyDescent="0.25">
      <c r="A18" t="s">
        <v>15</v>
      </c>
      <c r="B18" t="s">
        <v>17</v>
      </c>
      <c r="C18">
        <v>0</v>
      </c>
      <c r="D18" s="3">
        <v>0</v>
      </c>
    </row>
    <row r="19" spans="1:4" x14ac:dyDescent="0.25">
      <c r="A19" t="s">
        <v>18</v>
      </c>
      <c r="B19" t="s">
        <v>19</v>
      </c>
      <c r="C19">
        <v>3459</v>
      </c>
      <c r="D19" s="3">
        <v>0.99282433999999997</v>
      </c>
    </row>
    <row r="20" spans="1:4" x14ac:dyDescent="0.25">
      <c r="A20" t="s">
        <v>18</v>
      </c>
      <c r="B20" t="s">
        <v>20</v>
      </c>
      <c r="C20">
        <v>25</v>
      </c>
      <c r="D20" s="3">
        <v>7.1756600000000004E-3</v>
      </c>
    </row>
    <row r="21" spans="1:4" x14ac:dyDescent="0.25">
      <c r="A21" t="s">
        <v>21</v>
      </c>
      <c r="B21" t="s">
        <v>22</v>
      </c>
      <c r="C21">
        <v>28559</v>
      </c>
      <c r="D21" s="3">
        <v>0.99961498100000001</v>
      </c>
    </row>
    <row r="22" spans="1:4" x14ac:dyDescent="0.25">
      <c r="A22" t="s">
        <v>21</v>
      </c>
      <c r="B22" t="s">
        <v>23</v>
      </c>
      <c r="C22">
        <v>11</v>
      </c>
      <c r="D22" s="3">
        <v>3.8501900000000001E-4</v>
      </c>
    </row>
    <row r="23" spans="1:4" x14ac:dyDescent="0.25">
      <c r="A23" t="s">
        <v>24</v>
      </c>
      <c r="B23" t="s">
        <v>25</v>
      </c>
      <c r="C23">
        <v>22863</v>
      </c>
      <c r="D23" s="3">
        <v>0.99938803200000004</v>
      </c>
    </row>
    <row r="24" spans="1:4" x14ac:dyDescent="0.25">
      <c r="A24" t="s">
        <v>24</v>
      </c>
      <c r="B24" t="s">
        <v>26</v>
      </c>
      <c r="C24">
        <v>14</v>
      </c>
      <c r="D24" s="3">
        <v>6.1196799999999995E-4</v>
      </c>
    </row>
    <row r="25" spans="1:4" x14ac:dyDescent="0.25">
      <c r="A25" t="s">
        <v>27</v>
      </c>
      <c r="B25" t="s">
        <v>28</v>
      </c>
      <c r="C25">
        <v>6701</v>
      </c>
      <c r="D25" s="3">
        <v>0.99583890600000002</v>
      </c>
    </row>
    <row r="26" spans="1:4" x14ac:dyDescent="0.25">
      <c r="A26" t="s">
        <v>27</v>
      </c>
      <c r="B26" t="s">
        <v>29</v>
      </c>
      <c r="C26">
        <v>28</v>
      </c>
      <c r="D26" s="3">
        <v>4.1610939999999997E-3</v>
      </c>
    </row>
    <row r="27" spans="1:4" x14ac:dyDescent="0.25">
      <c r="A27" t="s">
        <v>30</v>
      </c>
      <c r="B27" t="s">
        <v>31</v>
      </c>
      <c r="C27">
        <v>9356</v>
      </c>
      <c r="D27" s="3">
        <v>0.99946586900000001</v>
      </c>
    </row>
    <row r="28" spans="1:4" x14ac:dyDescent="0.25">
      <c r="A28" t="s">
        <v>30</v>
      </c>
      <c r="B28" t="s">
        <v>32</v>
      </c>
      <c r="C28">
        <v>5</v>
      </c>
      <c r="D28" s="3">
        <v>5.3413099999999997E-4</v>
      </c>
    </row>
    <row r="29" spans="1:4" x14ac:dyDescent="0.25">
      <c r="A29" t="s">
        <v>33</v>
      </c>
      <c r="B29" t="s">
        <v>34</v>
      </c>
      <c r="C29">
        <v>4684</v>
      </c>
      <c r="D29" s="3">
        <v>0.99237288099999998</v>
      </c>
    </row>
    <row r="30" spans="1:4" x14ac:dyDescent="0.25">
      <c r="A30" t="s">
        <v>33</v>
      </c>
      <c r="B30" t="s">
        <v>35</v>
      </c>
      <c r="C30">
        <v>36</v>
      </c>
      <c r="D30" s="3">
        <v>7.6271189999999999E-3</v>
      </c>
    </row>
    <row r="31" spans="1:4" x14ac:dyDescent="0.25">
      <c r="A31" t="s">
        <v>36</v>
      </c>
      <c r="B31" t="s">
        <v>37</v>
      </c>
      <c r="C31">
        <v>23268</v>
      </c>
      <c r="D31" s="3">
        <v>0.99987108400000002</v>
      </c>
    </row>
    <row r="32" spans="1:4" x14ac:dyDescent="0.25">
      <c r="A32" t="s">
        <v>36</v>
      </c>
      <c r="B32" t="s">
        <v>38</v>
      </c>
      <c r="C32">
        <v>3</v>
      </c>
      <c r="D32" s="3">
        <v>1.28916E-4</v>
      </c>
    </row>
    <row r="33" spans="1:4" x14ac:dyDescent="0.25">
      <c r="A33" t="s">
        <v>39</v>
      </c>
      <c r="B33" t="s">
        <v>40</v>
      </c>
      <c r="C33">
        <v>3</v>
      </c>
      <c r="D33" s="3">
        <v>1.76689E-4</v>
      </c>
    </row>
    <row r="34" spans="1:4" x14ac:dyDescent="0.25">
      <c r="A34" t="s">
        <v>39</v>
      </c>
      <c r="B34" t="s">
        <v>41</v>
      </c>
      <c r="C34">
        <v>16976</v>
      </c>
      <c r="D34" s="3">
        <v>0.99982331099999999</v>
      </c>
    </row>
    <row r="35" spans="1:4" x14ac:dyDescent="0.25">
      <c r="A35" t="s">
        <v>42</v>
      </c>
      <c r="B35" t="s">
        <v>43</v>
      </c>
      <c r="C35">
        <v>10068</v>
      </c>
      <c r="D35" s="3">
        <v>0.99890862199999997</v>
      </c>
    </row>
    <row r="36" spans="1:4" x14ac:dyDescent="0.25">
      <c r="A36" t="s">
        <v>42</v>
      </c>
      <c r="B36" t="s">
        <v>44</v>
      </c>
      <c r="C36">
        <v>11</v>
      </c>
      <c r="D36" s="3">
        <v>1.0913780000000001E-3</v>
      </c>
    </row>
    <row r="37" spans="1:4" x14ac:dyDescent="0.25">
      <c r="A37" t="s">
        <v>45</v>
      </c>
      <c r="B37" t="s">
        <v>46</v>
      </c>
      <c r="C37">
        <v>44</v>
      </c>
      <c r="D37" s="3">
        <v>1.6874399999999999E-3</v>
      </c>
    </row>
    <row r="38" spans="1:4" x14ac:dyDescent="0.25">
      <c r="A38" t="s">
        <v>45</v>
      </c>
      <c r="B38" t="s">
        <v>47</v>
      </c>
      <c r="C38">
        <v>26031</v>
      </c>
      <c r="D38" s="3">
        <v>0.99831256000000002</v>
      </c>
    </row>
    <row r="39" spans="1:4" x14ac:dyDescent="0.25">
      <c r="A39" t="s">
        <v>48</v>
      </c>
      <c r="B39" t="s">
        <v>49</v>
      </c>
      <c r="C39">
        <v>5222</v>
      </c>
      <c r="D39" s="3">
        <v>1</v>
      </c>
    </row>
    <row r="40" spans="1:4" x14ac:dyDescent="0.25">
      <c r="A40" t="s">
        <v>48</v>
      </c>
      <c r="B40" t="s">
        <v>50</v>
      </c>
      <c r="C40">
        <v>0</v>
      </c>
      <c r="D40" s="3">
        <v>0</v>
      </c>
    </row>
    <row r="41" spans="1:4" x14ac:dyDescent="0.25">
      <c r="A41" t="s">
        <v>51</v>
      </c>
      <c r="B41" t="s">
        <v>52</v>
      </c>
      <c r="C41">
        <v>17</v>
      </c>
      <c r="D41" s="3">
        <v>1.919603E-3</v>
      </c>
    </row>
    <row r="42" spans="1:4" x14ac:dyDescent="0.25">
      <c r="A42" t="s">
        <v>51</v>
      </c>
      <c r="B42" t="s">
        <v>53</v>
      </c>
      <c r="C42">
        <v>8839</v>
      </c>
      <c r="D42" s="3">
        <v>0.99808039699999995</v>
      </c>
    </row>
    <row r="43" spans="1:4" x14ac:dyDescent="0.25">
      <c r="A43" t="s">
        <v>54</v>
      </c>
      <c r="B43" t="s">
        <v>55</v>
      </c>
      <c r="C43">
        <v>52</v>
      </c>
      <c r="D43" s="3">
        <v>9.2182240000000006E-3</v>
      </c>
    </row>
    <row r="44" spans="1:4" x14ac:dyDescent="0.25">
      <c r="A44" t="s">
        <v>54</v>
      </c>
      <c r="B44" t="s">
        <v>56</v>
      </c>
      <c r="C44">
        <v>5589</v>
      </c>
      <c r="D44" s="3">
        <v>0.99078177599999995</v>
      </c>
    </row>
    <row r="45" spans="1:4" x14ac:dyDescent="0.25">
      <c r="D45" s="3"/>
    </row>
    <row r="46" spans="1:4" x14ac:dyDescent="0.25">
      <c r="D46" s="3"/>
    </row>
    <row r="47" spans="1:4" x14ac:dyDescent="0.25">
      <c r="D47" s="3"/>
    </row>
    <row r="48" spans="1:4" x14ac:dyDescent="0.25">
      <c r="D48" s="3"/>
    </row>
    <row r="49" spans="4:4" x14ac:dyDescent="0.25">
      <c r="D49" s="3"/>
    </row>
    <row r="50" spans="4:4" x14ac:dyDescent="0.25">
      <c r="D50"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26"/>
  <sheetViews>
    <sheetView zoomScale="85" zoomScaleNormal="85" workbookViewId="0">
      <selection activeCell="AN21" sqref="AN21"/>
    </sheetView>
  </sheetViews>
  <sheetFormatPr defaultColWidth="11.5546875" defaultRowHeight="13.2" x14ac:dyDescent="0.25"/>
  <cols>
    <col min="1" max="1" width="43.109375" customWidth="1"/>
    <col min="2" max="21" width="11.5546875" customWidth="1"/>
  </cols>
  <sheetData>
    <row r="1" spans="1:70" ht="63" customHeight="1" x14ac:dyDescent="0.4">
      <c r="A1" s="40" t="s">
        <v>212</v>
      </c>
      <c r="B1" s="40"/>
      <c r="C1" s="40"/>
      <c r="D1" s="40"/>
      <c r="E1" s="40"/>
      <c r="F1" s="40"/>
      <c r="G1" s="40"/>
      <c r="H1" s="40"/>
      <c r="I1" s="40"/>
    </row>
    <row r="2" spans="1:70" ht="4.2" customHeight="1" x14ac:dyDescent="0.25">
      <c r="A2" s="4"/>
      <c r="B2" s="4"/>
      <c r="C2" s="4"/>
      <c r="D2" s="4"/>
      <c r="E2" s="4"/>
      <c r="F2" s="4"/>
      <c r="G2" s="4"/>
      <c r="H2" s="4"/>
      <c r="I2" s="4"/>
    </row>
    <row r="3" spans="1:70" ht="15" x14ac:dyDescent="0.25">
      <c r="A3" s="41" t="s">
        <v>213</v>
      </c>
      <c r="B3" s="41"/>
      <c r="C3" s="41"/>
      <c r="D3" s="41"/>
      <c r="E3" s="41"/>
      <c r="F3" s="41"/>
      <c r="G3" s="41"/>
      <c r="H3" s="41"/>
      <c r="I3" s="41"/>
    </row>
    <row r="4" spans="1:70" ht="13.8" x14ac:dyDescent="0.25">
      <c r="A4" s="42"/>
      <c r="B4" s="42"/>
      <c r="C4" s="42"/>
      <c r="D4" s="42"/>
      <c r="E4" s="42"/>
      <c r="F4" s="42"/>
      <c r="G4" s="42"/>
      <c r="H4" s="42"/>
      <c r="I4" s="42"/>
    </row>
    <row r="5" spans="1:70" ht="13.8" x14ac:dyDescent="0.25">
      <c r="A5" s="42" t="s">
        <v>199</v>
      </c>
      <c r="B5" s="42"/>
      <c r="C5" s="42"/>
      <c r="D5" s="42"/>
      <c r="E5" s="42"/>
      <c r="F5" s="42"/>
      <c r="G5" s="42"/>
      <c r="H5" s="42"/>
      <c r="I5" s="42"/>
    </row>
    <row r="6" spans="1:70" x14ac:dyDescent="0.25">
      <c r="A6" s="7" t="str">
        <f>HYPERLINK("#'Index'!A1", "Return to Index tab")</f>
        <v>Return to Index tab</v>
      </c>
    </row>
    <row r="7" spans="1:70" x14ac:dyDescent="0.25">
      <c r="A7" s="4" t="s">
        <v>209</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c r="AP7" s="1" t="s">
        <v>97</v>
      </c>
    </row>
    <row r="8" spans="1:70" x14ac:dyDescent="0.25">
      <c r="A8" t="s">
        <v>98</v>
      </c>
      <c r="B8" s="26">
        <v>1155074</v>
      </c>
      <c r="C8" s="26">
        <v>1165673</v>
      </c>
      <c r="D8" s="26">
        <v>1174289</v>
      </c>
      <c r="E8" s="26">
        <v>1184820</v>
      </c>
      <c r="F8" s="26">
        <v>1200147</v>
      </c>
      <c r="G8" s="26">
        <v>1217395</v>
      </c>
      <c r="H8" s="26">
        <v>1242264</v>
      </c>
      <c r="I8" s="26">
        <v>1271709</v>
      </c>
      <c r="J8" s="26">
        <v>1300389</v>
      </c>
      <c r="K8" s="26">
        <v>1324562</v>
      </c>
      <c r="L8" s="26">
        <v>1344177</v>
      </c>
      <c r="M8" s="26">
        <v>1367930</v>
      </c>
      <c r="N8" s="26">
        <v>1396509</v>
      </c>
      <c r="O8" s="26">
        <v>1424966</v>
      </c>
      <c r="P8" s="26">
        <v>1454588</v>
      </c>
      <c r="Q8" s="26">
        <v>1486163</v>
      </c>
      <c r="R8" s="26">
        <v>1525919</v>
      </c>
      <c r="S8" s="26">
        <v>1557850</v>
      </c>
      <c r="T8" s="26">
        <v>1588113</v>
      </c>
      <c r="U8" s="26">
        <v>1610270</v>
      </c>
      <c r="V8" s="2">
        <v>1610403.0545272261</v>
      </c>
      <c r="W8" s="2">
        <v>1609791.0721905387</v>
      </c>
      <c r="X8" s="2">
        <v>1618604.5898277466</v>
      </c>
      <c r="Y8" s="2">
        <v>1635630.8790181105</v>
      </c>
      <c r="Z8" s="2">
        <v>1663475.9301323325</v>
      </c>
      <c r="AA8" s="2">
        <v>1691694.3487022377</v>
      </c>
      <c r="AB8" s="2">
        <v>1721405.4356832413</v>
      </c>
      <c r="AC8" s="2">
        <v>1748051.5897028774</v>
      </c>
      <c r="AD8" s="2">
        <v>1774367.7402382595</v>
      </c>
      <c r="AE8" s="2">
        <v>1800720.7867098567</v>
      </c>
      <c r="AF8" s="2">
        <v>1828157.7377334626</v>
      </c>
      <c r="AG8" s="2">
        <v>1855338.3472551203</v>
      </c>
      <c r="AH8" s="2">
        <v>1882851.5295033518</v>
      </c>
      <c r="AI8" s="2">
        <v>1909708.3894954009</v>
      </c>
      <c r="AJ8" s="2">
        <v>1936776.6203544871</v>
      </c>
      <c r="AK8" s="2">
        <v>1963474.6869120647</v>
      </c>
      <c r="AL8" s="2">
        <v>1991167.0871865982</v>
      </c>
      <c r="AM8" s="2">
        <v>2017654.7825447621</v>
      </c>
      <c r="AN8" s="2">
        <v>2044763.0443665672</v>
      </c>
      <c r="AO8" s="2">
        <v>2070924.2060607425</v>
      </c>
      <c r="AP8" s="2">
        <v>2098250.824881013</v>
      </c>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x14ac:dyDescent="0.25">
      <c r="A9" t="s">
        <v>99</v>
      </c>
      <c r="B9" s="26">
        <v>1759232</v>
      </c>
      <c r="C9" s="26">
        <v>1772575</v>
      </c>
      <c r="D9" s="26">
        <v>1786393</v>
      </c>
      <c r="E9" s="26">
        <v>1798278</v>
      </c>
      <c r="F9" s="26">
        <v>1811633</v>
      </c>
      <c r="G9" s="26">
        <v>1828124</v>
      </c>
      <c r="H9" s="26">
        <v>1859270</v>
      </c>
      <c r="I9" s="26">
        <v>1892848</v>
      </c>
      <c r="J9" s="26">
        <v>1927953</v>
      </c>
      <c r="K9" s="26">
        <v>1954284</v>
      </c>
      <c r="L9" s="26">
        <v>1975759</v>
      </c>
      <c r="M9" s="26">
        <v>2004654</v>
      </c>
      <c r="N9" s="26">
        <v>2037626</v>
      </c>
      <c r="O9" s="26">
        <v>2072928</v>
      </c>
      <c r="P9" s="26">
        <v>2108881</v>
      </c>
      <c r="Q9" s="26">
        <v>2145972</v>
      </c>
      <c r="R9" s="26">
        <v>2191571</v>
      </c>
      <c r="S9" s="26">
        <v>2222784</v>
      </c>
      <c r="T9" s="26">
        <v>2253996</v>
      </c>
      <c r="U9" s="26">
        <v>2269824</v>
      </c>
      <c r="V9" s="2">
        <v>2251668.7514104759</v>
      </c>
      <c r="W9" s="2">
        <v>2236708.0194356372</v>
      </c>
      <c r="X9" s="2">
        <v>2233431.5586333014</v>
      </c>
      <c r="Y9" s="2">
        <v>2241000.4634568999</v>
      </c>
      <c r="Z9" s="2">
        <v>2261817.1651160633</v>
      </c>
      <c r="AA9" s="2">
        <v>2281346.1183972736</v>
      </c>
      <c r="AB9" s="2">
        <v>2299926.2685176162</v>
      </c>
      <c r="AC9" s="2">
        <v>2319144.4447737625</v>
      </c>
      <c r="AD9" s="2">
        <v>2337664.0092268768</v>
      </c>
      <c r="AE9" s="2">
        <v>2356807.6432225802</v>
      </c>
      <c r="AF9" s="2">
        <v>2375156.2633647802</v>
      </c>
      <c r="AG9" s="2">
        <v>2392478.2911604224</v>
      </c>
      <c r="AH9" s="2">
        <v>2409160.8345605563</v>
      </c>
      <c r="AI9" s="2">
        <v>2425669.3741055741</v>
      </c>
      <c r="AJ9" s="2">
        <v>2442203.4276202074</v>
      </c>
      <c r="AK9" s="2">
        <v>2458717.844640471</v>
      </c>
      <c r="AL9" s="2">
        <v>2473990.6948311259</v>
      </c>
      <c r="AM9" s="2">
        <v>2489393.1504330151</v>
      </c>
      <c r="AN9" s="2">
        <v>2504212.1103553055</v>
      </c>
      <c r="AO9" s="2">
        <v>2519662.9919564808</v>
      </c>
      <c r="AP9" s="2">
        <v>2534534.6349500953</v>
      </c>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x14ac:dyDescent="0.25">
      <c r="A10" t="s">
        <v>100</v>
      </c>
      <c r="B10" s="26">
        <v>893602</v>
      </c>
      <c r="C10" s="26">
        <v>899782</v>
      </c>
      <c r="D10" s="26">
        <v>902514</v>
      </c>
      <c r="E10" s="26">
        <v>901588</v>
      </c>
      <c r="F10" s="26">
        <v>904301</v>
      </c>
      <c r="G10" s="26">
        <v>907512</v>
      </c>
      <c r="H10" s="26">
        <v>917413</v>
      </c>
      <c r="I10" s="26">
        <v>932589</v>
      </c>
      <c r="J10" s="26">
        <v>947165</v>
      </c>
      <c r="K10" s="26">
        <v>956233</v>
      </c>
      <c r="L10" s="26">
        <v>966281</v>
      </c>
      <c r="M10" s="26">
        <v>979406</v>
      </c>
      <c r="N10" s="26">
        <v>995437</v>
      </c>
      <c r="O10" s="26">
        <v>1013027</v>
      </c>
      <c r="P10" s="26">
        <v>1033403</v>
      </c>
      <c r="Q10" s="26">
        <v>1056120</v>
      </c>
      <c r="R10" s="26">
        <v>1080156</v>
      </c>
      <c r="S10" s="26">
        <v>1102717</v>
      </c>
      <c r="T10" s="26">
        <v>1124014</v>
      </c>
      <c r="U10" s="26">
        <v>1141236</v>
      </c>
      <c r="V10" s="2">
        <v>1142636.4921075813</v>
      </c>
      <c r="W10" s="2">
        <v>1145682.2931140412</v>
      </c>
      <c r="X10" s="2">
        <v>1151976.266742385</v>
      </c>
      <c r="Y10" s="2">
        <v>1163528.0673633462</v>
      </c>
      <c r="Z10" s="2">
        <v>1179515.3718655412</v>
      </c>
      <c r="AA10" s="2">
        <v>1196204.157636662</v>
      </c>
      <c r="AB10" s="2">
        <v>1211897.5235945429</v>
      </c>
      <c r="AC10" s="2">
        <v>1229513.8255993072</v>
      </c>
      <c r="AD10" s="2">
        <v>1247802.1646858675</v>
      </c>
      <c r="AE10" s="2">
        <v>1266400.4113117589</v>
      </c>
      <c r="AF10" s="2">
        <v>1285834.1583524921</v>
      </c>
      <c r="AG10" s="2">
        <v>1306359.8517037369</v>
      </c>
      <c r="AH10" s="2">
        <v>1327193.0579592315</v>
      </c>
      <c r="AI10" s="2">
        <v>1348890.5583245629</v>
      </c>
      <c r="AJ10" s="2">
        <v>1370426.2645120551</v>
      </c>
      <c r="AK10" s="2">
        <v>1392456.7856593686</v>
      </c>
      <c r="AL10" s="2">
        <v>1414822.5657410691</v>
      </c>
      <c r="AM10" s="2">
        <v>1438360.8654342548</v>
      </c>
      <c r="AN10" s="2">
        <v>1461964.5414379002</v>
      </c>
      <c r="AO10" s="2">
        <v>1485978.6076266866</v>
      </c>
      <c r="AP10" s="2">
        <v>1509489.0433998709</v>
      </c>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x14ac:dyDescent="0.25">
      <c r="A11" t="s">
        <v>101</v>
      </c>
      <c r="B11" s="26">
        <v>294596</v>
      </c>
      <c r="C11" s="26">
        <v>297530</v>
      </c>
      <c r="D11" s="26">
        <v>299319</v>
      </c>
      <c r="E11" s="26">
        <v>299999</v>
      </c>
      <c r="F11" s="26">
        <v>301403</v>
      </c>
      <c r="G11" s="26">
        <v>303051</v>
      </c>
      <c r="H11" s="26">
        <v>306499</v>
      </c>
      <c r="I11" s="26">
        <v>312338</v>
      </c>
      <c r="J11" s="26">
        <v>316796</v>
      </c>
      <c r="K11" s="26">
        <v>320361</v>
      </c>
      <c r="L11" s="26">
        <v>322657</v>
      </c>
      <c r="M11" s="26">
        <v>325163</v>
      </c>
      <c r="N11" s="26">
        <v>327745</v>
      </c>
      <c r="O11" s="26">
        <v>330377</v>
      </c>
      <c r="P11" s="26">
        <v>333264</v>
      </c>
      <c r="Q11" s="26">
        <v>336611</v>
      </c>
      <c r="R11" s="26">
        <v>339394</v>
      </c>
      <c r="S11" s="26">
        <v>341693</v>
      </c>
      <c r="T11" s="26">
        <v>343922</v>
      </c>
      <c r="U11" s="26">
        <v>345809</v>
      </c>
      <c r="V11" s="2">
        <v>347474.95587467653</v>
      </c>
      <c r="W11" s="2">
        <v>349248.77970490122</v>
      </c>
      <c r="X11" s="2">
        <v>351527.40897264454</v>
      </c>
      <c r="Y11" s="2">
        <v>354205.5668030589</v>
      </c>
      <c r="Z11" s="2">
        <v>357277.28051459987</v>
      </c>
      <c r="AA11" s="2">
        <v>360340.87569919188</v>
      </c>
      <c r="AB11" s="2">
        <v>363377.7284072215</v>
      </c>
      <c r="AC11" s="2">
        <v>366379.97479617281</v>
      </c>
      <c r="AD11" s="2">
        <v>369353.60513786972</v>
      </c>
      <c r="AE11" s="2">
        <v>372321.13850304589</v>
      </c>
      <c r="AF11" s="2">
        <v>375288.57739852142</v>
      </c>
      <c r="AG11" s="2">
        <v>378234.59064565966</v>
      </c>
      <c r="AH11" s="2">
        <v>381169.49964397942</v>
      </c>
      <c r="AI11" s="2">
        <v>384094.09309670975</v>
      </c>
      <c r="AJ11" s="2">
        <v>387009.33106526639</v>
      </c>
      <c r="AK11" s="2">
        <v>389915.65649940958</v>
      </c>
      <c r="AL11" s="2">
        <v>392809.81994684233</v>
      </c>
      <c r="AM11" s="2">
        <v>395692.13864718331</v>
      </c>
      <c r="AN11" s="2">
        <v>398562.46527721308</v>
      </c>
      <c r="AO11" s="2">
        <v>401420.45252941037</v>
      </c>
      <c r="AP11" s="2">
        <v>404264.97687974403</v>
      </c>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x14ac:dyDescent="0.25">
      <c r="A12" t="s">
        <v>102</v>
      </c>
      <c r="B12" s="26">
        <v>488741</v>
      </c>
      <c r="C12" s="26">
        <v>493777</v>
      </c>
      <c r="D12" s="26">
        <v>498542</v>
      </c>
      <c r="E12" s="26">
        <v>502211</v>
      </c>
      <c r="F12" s="26">
        <v>505645</v>
      </c>
      <c r="G12" s="26">
        <v>508189</v>
      </c>
      <c r="H12" s="26">
        <v>515066</v>
      </c>
      <c r="I12" s="26">
        <v>521894</v>
      </c>
      <c r="J12" s="26">
        <v>528487</v>
      </c>
      <c r="K12" s="26">
        <v>535058</v>
      </c>
      <c r="L12" s="26">
        <v>541984</v>
      </c>
      <c r="M12" s="26">
        <v>547486</v>
      </c>
      <c r="N12" s="26">
        <v>553353</v>
      </c>
      <c r="O12" s="26">
        <v>559267</v>
      </c>
      <c r="P12" s="26">
        <v>564439</v>
      </c>
      <c r="Q12" s="26">
        <v>569937</v>
      </c>
      <c r="R12" s="26">
        <v>576361</v>
      </c>
      <c r="S12" s="26">
        <v>583400</v>
      </c>
      <c r="T12" s="26">
        <v>590021</v>
      </c>
      <c r="U12" s="26">
        <v>598295</v>
      </c>
      <c r="V12" s="2">
        <v>604115.09603330283</v>
      </c>
      <c r="W12" s="2">
        <v>610224.59350748535</v>
      </c>
      <c r="X12" s="2">
        <v>617362.59645969793</v>
      </c>
      <c r="Y12" s="2">
        <v>625340.0405931531</v>
      </c>
      <c r="Z12" s="2">
        <v>634173.23729001696</v>
      </c>
      <c r="AA12" s="2">
        <v>643002.69994638313</v>
      </c>
      <c r="AB12" s="2">
        <v>651798.70067316503</v>
      </c>
      <c r="AC12" s="2">
        <v>660550.93005380617</v>
      </c>
      <c r="AD12" s="2">
        <v>669273.78704347531</v>
      </c>
      <c r="AE12" s="2">
        <v>677997.92086091661</v>
      </c>
      <c r="AF12" s="2">
        <v>686738.53438973043</v>
      </c>
      <c r="AG12" s="2">
        <v>695453.42412464321</v>
      </c>
      <c r="AH12" s="2">
        <v>704164.10038410488</v>
      </c>
      <c r="AI12" s="2">
        <v>712873.27268817648</v>
      </c>
      <c r="AJ12" s="2">
        <v>721583.68214890244</v>
      </c>
      <c r="AK12" s="2">
        <v>730297.42764184892</v>
      </c>
      <c r="AL12" s="2">
        <v>739009.47211851052</v>
      </c>
      <c r="AM12" s="2">
        <v>747719.91535791522</v>
      </c>
      <c r="AN12" s="2">
        <v>756427.50574518379</v>
      </c>
      <c r="AO12" s="2">
        <v>765130.24485308141</v>
      </c>
      <c r="AP12" s="2">
        <v>773824.56429873104</v>
      </c>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x14ac:dyDescent="0.25">
      <c r="A13" t="s">
        <v>103</v>
      </c>
      <c r="B13" s="26">
        <v>354307</v>
      </c>
      <c r="C13" s="26">
        <v>357801</v>
      </c>
      <c r="D13" s="26">
        <v>359987</v>
      </c>
      <c r="E13" s="26">
        <v>361181</v>
      </c>
      <c r="F13" s="26">
        <v>362447</v>
      </c>
      <c r="G13" s="26">
        <v>363283</v>
      </c>
      <c r="H13" s="26">
        <v>366992</v>
      </c>
      <c r="I13" s="26">
        <v>371677</v>
      </c>
      <c r="J13" s="26">
        <v>376638</v>
      </c>
      <c r="K13" s="26">
        <v>381741</v>
      </c>
      <c r="L13" s="26">
        <v>385295</v>
      </c>
      <c r="M13" s="26">
        <v>388055</v>
      </c>
      <c r="N13" s="26">
        <v>391767</v>
      </c>
      <c r="O13" s="26">
        <v>395977</v>
      </c>
      <c r="P13" s="26">
        <v>400227</v>
      </c>
      <c r="Q13" s="26">
        <v>404837</v>
      </c>
      <c r="R13" s="26">
        <v>409839</v>
      </c>
      <c r="S13" s="26">
        <v>415271</v>
      </c>
      <c r="T13" s="26">
        <v>420321</v>
      </c>
      <c r="U13" s="26">
        <v>425296</v>
      </c>
      <c r="V13" s="2">
        <v>428500.32967102277</v>
      </c>
      <c r="W13" s="2">
        <v>432077.05857420439</v>
      </c>
      <c r="X13" s="2">
        <v>436644.74935530266</v>
      </c>
      <c r="Y13" s="2">
        <v>442103.05317915836</v>
      </c>
      <c r="Z13" s="2">
        <v>448513.14034899662</v>
      </c>
      <c r="AA13" s="2">
        <v>455049.63391284971</v>
      </c>
      <c r="AB13" s="2">
        <v>461693.04485924059</v>
      </c>
      <c r="AC13" s="2">
        <v>468437.3920314007</v>
      </c>
      <c r="AD13" s="2">
        <v>475293.15968631633</v>
      </c>
      <c r="AE13" s="2">
        <v>482180.67072463117</v>
      </c>
      <c r="AF13" s="2">
        <v>489106.02344906336</v>
      </c>
      <c r="AG13" s="2">
        <v>496028.589468861</v>
      </c>
      <c r="AH13" s="2">
        <v>502961.15990304394</v>
      </c>
      <c r="AI13" s="2">
        <v>509904.07304145821</v>
      </c>
      <c r="AJ13" s="2">
        <v>516858.12950328272</v>
      </c>
      <c r="AK13" s="2">
        <v>523822.7919002971</v>
      </c>
      <c r="AL13" s="2">
        <v>530792.29308303911</v>
      </c>
      <c r="AM13" s="2">
        <v>537767.85008295905</v>
      </c>
      <c r="AN13" s="2">
        <v>544746.53115644224</v>
      </c>
      <c r="AO13" s="2">
        <v>551727.70475161797</v>
      </c>
      <c r="AP13" s="2">
        <v>558708.14042859653</v>
      </c>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x14ac:dyDescent="0.25">
      <c r="A14" t="s">
        <v>104</v>
      </c>
      <c r="B14" s="26">
        <v>1584797</v>
      </c>
      <c r="C14" s="26">
        <v>1593669</v>
      </c>
      <c r="D14" s="26">
        <v>1599671</v>
      </c>
      <c r="E14" s="26">
        <v>1602658</v>
      </c>
      <c r="F14" s="26">
        <v>1607630</v>
      </c>
      <c r="G14" s="26">
        <v>1615136</v>
      </c>
      <c r="H14" s="26">
        <v>1626652</v>
      </c>
      <c r="I14" s="26">
        <v>1640406</v>
      </c>
      <c r="J14" s="26">
        <v>1656327</v>
      </c>
      <c r="K14" s="26">
        <v>1672053</v>
      </c>
      <c r="L14" s="26">
        <v>1682376</v>
      </c>
      <c r="M14" s="26">
        <v>1691550</v>
      </c>
      <c r="N14" s="26">
        <v>1701595</v>
      </c>
      <c r="O14" s="26">
        <v>1711811</v>
      </c>
      <c r="P14" s="26">
        <v>1721366</v>
      </c>
      <c r="Q14" s="26">
        <v>1733218</v>
      </c>
      <c r="R14" s="26">
        <v>1744696</v>
      </c>
      <c r="S14" s="26">
        <v>1756453</v>
      </c>
      <c r="T14" s="26">
        <v>1766992</v>
      </c>
      <c r="U14" s="26">
        <v>1776802</v>
      </c>
      <c r="V14" s="26">
        <v>1781958.6002555999</v>
      </c>
      <c r="W14" s="26">
        <v>1788925.25941365</v>
      </c>
      <c r="X14" s="26">
        <v>1798388.5932861699</v>
      </c>
      <c r="Y14" s="26">
        <v>1809586.6089451399</v>
      </c>
      <c r="Z14" s="26">
        <v>1822505.1919080601</v>
      </c>
      <c r="AA14" s="26">
        <v>1835132.51692887</v>
      </c>
      <c r="AB14" s="26">
        <v>1847385.4515712899</v>
      </c>
      <c r="AC14" s="26">
        <v>1859250.44127792</v>
      </c>
      <c r="AD14" s="26">
        <v>1870770.99496117</v>
      </c>
      <c r="AE14" s="26">
        <v>1882131.24371292</v>
      </c>
      <c r="AF14" s="26">
        <v>1893358.4776531199</v>
      </c>
      <c r="AG14" s="26">
        <v>1904338.28451686</v>
      </c>
      <c r="AH14" s="26">
        <v>1915110.65353076</v>
      </c>
      <c r="AI14" s="26">
        <v>1925676.8907600599</v>
      </c>
      <c r="AJ14" s="26">
        <v>1936038.7929466099</v>
      </c>
      <c r="AK14" s="26">
        <v>1946200.99859622</v>
      </c>
      <c r="AL14" s="26">
        <v>1956145.75108193</v>
      </c>
      <c r="AM14" s="26">
        <v>1965876.9887240101</v>
      </c>
      <c r="AN14" s="26">
        <v>1975402.387906</v>
      </c>
      <c r="AO14" s="26">
        <v>1984728.45115705</v>
      </c>
      <c r="AP14" s="26">
        <v>1993861.5417828399</v>
      </c>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x14ac:dyDescent="0.25">
      <c r="A15" t="s">
        <v>105</v>
      </c>
      <c r="B15" s="26">
        <v>6530349</v>
      </c>
      <c r="C15" s="26">
        <v>6580807</v>
      </c>
      <c r="D15" s="26">
        <v>6620715</v>
      </c>
      <c r="E15" s="26">
        <v>6650735</v>
      </c>
      <c r="F15" s="26">
        <v>6693206</v>
      </c>
      <c r="G15" s="26">
        <v>6742690</v>
      </c>
      <c r="H15" s="26">
        <v>6834156</v>
      </c>
      <c r="I15" s="26">
        <v>6943461</v>
      </c>
      <c r="J15" s="26">
        <v>7053755</v>
      </c>
      <c r="K15" s="26">
        <v>7144292</v>
      </c>
      <c r="L15" s="26">
        <v>7218529</v>
      </c>
      <c r="M15" s="26">
        <v>7304244</v>
      </c>
      <c r="N15" s="26">
        <v>7404032</v>
      </c>
      <c r="O15" s="26">
        <v>7508353</v>
      </c>
      <c r="P15" s="26">
        <v>7616168</v>
      </c>
      <c r="Q15" s="26">
        <v>7732858</v>
      </c>
      <c r="R15" s="26">
        <v>7867936</v>
      </c>
      <c r="S15" s="26">
        <v>7980168</v>
      </c>
      <c r="T15" s="26">
        <v>8087379</v>
      </c>
      <c r="U15" s="26">
        <v>8167532</v>
      </c>
      <c r="V15" s="26">
        <v>8166757.2770869201</v>
      </c>
      <c r="W15" s="26">
        <v>8172657.0783839999</v>
      </c>
      <c r="X15" s="26">
        <v>8207935.7584146503</v>
      </c>
      <c r="Y15" s="26">
        <v>8271394.6721517704</v>
      </c>
      <c r="Z15" s="26">
        <v>8367277.3123081699</v>
      </c>
      <c r="AA15" s="26">
        <v>8462770.3311276101</v>
      </c>
      <c r="AB15" s="26">
        <v>8557484.1402474791</v>
      </c>
      <c r="AC15" s="26">
        <v>8651328.5744918697</v>
      </c>
      <c r="AD15" s="26">
        <v>8744525.4460277203</v>
      </c>
      <c r="AE15" s="26">
        <v>8838559.8121544607</v>
      </c>
      <c r="AF15" s="26">
        <v>8933639.7706758492</v>
      </c>
      <c r="AG15" s="26">
        <v>9028231.3735903408</v>
      </c>
      <c r="AH15" s="26">
        <v>9122610.8320647106</v>
      </c>
      <c r="AI15" s="26">
        <v>9216816.6549835298</v>
      </c>
      <c r="AJ15" s="26">
        <v>9310896.2614559308</v>
      </c>
      <c r="AK15" s="26">
        <v>9404886.1982604396</v>
      </c>
      <c r="AL15" s="26">
        <v>9498737.6858855393</v>
      </c>
      <c r="AM15" s="26">
        <v>9592465.7006786801</v>
      </c>
      <c r="AN15" s="26">
        <v>9686078.5860864706</v>
      </c>
      <c r="AO15" s="26">
        <v>9779572.6509045996</v>
      </c>
      <c r="AP15" s="26">
        <v>9872933.7234321702</v>
      </c>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2:70"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2:70"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30"/>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row>
    <row r="19" spans="2:70" x14ac:dyDescent="0.2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30"/>
    </row>
    <row r="20" spans="2:70" x14ac:dyDescent="0.2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row>
    <row r="21" spans="2:70" x14ac:dyDescent="0.25">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row>
    <row r="22" spans="2:70" x14ac:dyDescent="0.25">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row>
    <row r="23" spans="2:70" x14ac:dyDescent="0.2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row>
    <row r="24" spans="2:70" x14ac:dyDescent="0.25">
      <c r="B24" s="29"/>
    </row>
    <row r="25" spans="2:70" x14ac:dyDescent="0.25">
      <c r="B25" s="29"/>
    </row>
    <row r="26" spans="2:70" x14ac:dyDescent="0.25">
      <c r="B26" s="30"/>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23"/>
  <sheetViews>
    <sheetView workbookViewId="0">
      <selection activeCell="AM23" sqref="AM23"/>
    </sheetView>
  </sheetViews>
  <sheetFormatPr defaultColWidth="11.5546875" defaultRowHeight="13.2" x14ac:dyDescent="0.25"/>
  <cols>
    <col min="1" max="1" width="43.109375" customWidth="1"/>
  </cols>
  <sheetData>
    <row r="1" spans="1:70" ht="63" customHeight="1" x14ac:dyDescent="0.4">
      <c r="A1" s="40" t="s">
        <v>212</v>
      </c>
      <c r="B1" s="40"/>
      <c r="C1" s="40"/>
      <c r="D1" s="40"/>
      <c r="E1" s="40"/>
      <c r="F1" s="40"/>
      <c r="G1" s="40"/>
      <c r="H1" s="40"/>
      <c r="I1" s="40"/>
    </row>
    <row r="2" spans="1:70" ht="4.2" customHeight="1" x14ac:dyDescent="0.25">
      <c r="A2" s="4"/>
      <c r="B2" s="4"/>
      <c r="C2" s="4"/>
      <c r="D2" s="4"/>
      <c r="E2" s="4"/>
      <c r="F2" s="4"/>
      <c r="G2" s="4"/>
      <c r="H2" s="4"/>
      <c r="I2" s="4"/>
    </row>
    <row r="3" spans="1:70" ht="15" x14ac:dyDescent="0.25">
      <c r="A3" s="41" t="s">
        <v>213</v>
      </c>
      <c r="B3" s="41"/>
      <c r="C3" s="41"/>
      <c r="D3" s="41"/>
      <c r="E3" s="41"/>
      <c r="F3" s="41"/>
      <c r="G3" s="41"/>
      <c r="H3" s="41"/>
      <c r="I3" s="41"/>
    </row>
    <row r="4" spans="1:70" ht="13.8" x14ac:dyDescent="0.25">
      <c r="A4" s="42"/>
      <c r="B4" s="42"/>
      <c r="C4" s="42"/>
      <c r="D4" s="42"/>
      <c r="E4" s="42"/>
      <c r="F4" s="42"/>
      <c r="G4" s="42"/>
      <c r="H4" s="42"/>
      <c r="I4" s="42"/>
    </row>
    <row r="5" spans="1:70" ht="13.8" x14ac:dyDescent="0.25">
      <c r="A5" s="42" t="s">
        <v>200</v>
      </c>
      <c r="B5" s="42"/>
      <c r="C5" s="42"/>
      <c r="D5" s="42"/>
      <c r="E5" s="42"/>
      <c r="F5" s="42"/>
      <c r="G5" s="42"/>
      <c r="H5" s="42"/>
      <c r="I5" s="42"/>
    </row>
    <row r="6" spans="1:70" x14ac:dyDescent="0.25">
      <c r="A6" s="7" t="str">
        <f>HYPERLINK("#'Index'!A1", "Return to Index tab")</f>
        <v>Return to Index tab</v>
      </c>
    </row>
    <row r="7" spans="1:70" x14ac:dyDescent="0.25">
      <c r="A7" s="4" t="s">
        <v>209</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106</v>
      </c>
    </row>
    <row r="8" spans="1:70" x14ac:dyDescent="0.25">
      <c r="A8" t="s">
        <v>98</v>
      </c>
      <c r="B8" s="27">
        <v>0.91760354747834338</v>
      </c>
      <c r="C8" s="27">
        <v>0.73914382506929477</v>
      </c>
      <c r="D8" s="27">
        <v>0.89679797732926048</v>
      </c>
      <c r="E8" s="27">
        <v>1.2936142198815008</v>
      </c>
      <c r="F8" s="27">
        <v>1.4371572815663414</v>
      </c>
      <c r="G8" s="27">
        <v>2.0428045129148713</v>
      </c>
      <c r="H8" s="27">
        <v>2.370269121539383</v>
      </c>
      <c r="I8" s="27">
        <v>2.2552329188517186</v>
      </c>
      <c r="J8" s="27">
        <v>1.85890529679965</v>
      </c>
      <c r="K8" s="27">
        <v>1.4808668827884235</v>
      </c>
      <c r="L8" s="27">
        <v>1.7671035882923156</v>
      </c>
      <c r="M8" s="27">
        <v>2.0892150914154963</v>
      </c>
      <c r="N8" s="27">
        <v>2.0377240676572796</v>
      </c>
      <c r="O8" s="27">
        <v>2.0787864412203523</v>
      </c>
      <c r="P8" s="27">
        <v>2.1707177565056224</v>
      </c>
      <c r="Q8" s="27">
        <v>2.6750766907802173</v>
      </c>
      <c r="R8" s="27">
        <v>2.0925750318332756</v>
      </c>
      <c r="S8" s="27">
        <v>1.9426132169335943</v>
      </c>
      <c r="T8" s="27">
        <v>1.395177799060898</v>
      </c>
      <c r="U8" s="27">
        <v>8.2628706506447363E-3</v>
      </c>
      <c r="V8" s="27">
        <v>-3.8001811718312496E-2</v>
      </c>
      <c r="W8" s="27">
        <v>0.54749450344601502</v>
      </c>
      <c r="X8" s="27">
        <v>1.0519115846678644</v>
      </c>
      <c r="Y8" s="27">
        <v>1.7024043426557076</v>
      </c>
      <c r="Z8" s="27">
        <v>1.6963526828825466</v>
      </c>
      <c r="AA8" s="27">
        <v>1.7562916731261844</v>
      </c>
      <c r="AB8" s="27">
        <v>1.5479301660889668</v>
      </c>
      <c r="AC8" s="27">
        <v>1.5054561713396082</v>
      </c>
      <c r="AD8" s="27">
        <v>1.4852077094265992</v>
      </c>
      <c r="AE8" s="27">
        <v>1.523664924962445</v>
      </c>
      <c r="AF8" s="27">
        <v>1.486775947208802</v>
      </c>
      <c r="AG8" s="27">
        <v>1.4829199368910722</v>
      </c>
      <c r="AH8" s="27">
        <v>1.426392871196452</v>
      </c>
      <c r="AI8" s="27">
        <v>1.4174012644013332</v>
      </c>
      <c r="AJ8" s="27">
        <v>1.3784793908081689</v>
      </c>
      <c r="AK8" s="27">
        <v>1.4103772490230104</v>
      </c>
      <c r="AL8" s="27">
        <v>1.3302598023347938</v>
      </c>
      <c r="AM8" s="27">
        <v>1.3435530228622563</v>
      </c>
      <c r="AN8" s="27">
        <v>1.2794226581046029</v>
      </c>
      <c r="AO8" s="27">
        <v>1.319537370817182</v>
      </c>
      <c r="AP8" s="27">
        <v>1.33</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x14ac:dyDescent="0.25">
      <c r="A9" t="s">
        <v>99</v>
      </c>
      <c r="B9" s="27">
        <v>0.75845596260186265</v>
      </c>
      <c r="C9" s="27">
        <v>0.77954388389771945</v>
      </c>
      <c r="D9" s="27">
        <v>0.6653071300660045</v>
      </c>
      <c r="E9" s="27">
        <v>0.74265491764899527</v>
      </c>
      <c r="F9" s="27">
        <v>0.91028370536416592</v>
      </c>
      <c r="G9" s="27">
        <v>1.7037137524588046</v>
      </c>
      <c r="H9" s="27">
        <v>1.8059776148703526</v>
      </c>
      <c r="I9" s="27">
        <v>1.8546127317143268</v>
      </c>
      <c r="J9" s="27">
        <v>1.3657490613101044</v>
      </c>
      <c r="K9" s="27">
        <v>1.0988679229835583</v>
      </c>
      <c r="L9" s="27">
        <v>1.4624759396262399</v>
      </c>
      <c r="M9" s="27">
        <v>1.6447726141269265</v>
      </c>
      <c r="N9" s="27">
        <v>1.7325063578890336</v>
      </c>
      <c r="O9" s="27">
        <v>1.7344065978171939</v>
      </c>
      <c r="P9" s="27">
        <v>1.758800046090794</v>
      </c>
      <c r="Q9" s="27">
        <v>2.1248646301070098</v>
      </c>
      <c r="R9" s="27">
        <v>1.424229468267284</v>
      </c>
      <c r="S9" s="27">
        <v>1.4041850220264318</v>
      </c>
      <c r="T9" s="27">
        <v>0.70221952479063843</v>
      </c>
      <c r="U9" s="27">
        <v>-0.79985270177441381</v>
      </c>
      <c r="V9" s="27">
        <v>-0.66442863611564362</v>
      </c>
      <c r="W9" s="27">
        <v>-0.14648585214812571</v>
      </c>
      <c r="X9" s="27">
        <v>0.3388912811919822</v>
      </c>
      <c r="Y9" s="27">
        <v>0.92890215770202211</v>
      </c>
      <c r="Z9" s="27">
        <v>0.86341874057747536</v>
      </c>
      <c r="AA9" s="27">
        <v>0.81443801843605512</v>
      </c>
      <c r="AB9" s="27">
        <v>0.83559966765948002</v>
      </c>
      <c r="AC9" s="27">
        <v>0.79855157339804739</v>
      </c>
      <c r="AD9" s="27">
        <v>0.8189215353507836</v>
      </c>
      <c r="AE9" s="27">
        <v>0.77853702634429045</v>
      </c>
      <c r="AF9" s="27">
        <v>0.72930055436027552</v>
      </c>
      <c r="AG9" s="27">
        <v>0.697291317617032</v>
      </c>
      <c r="AH9" s="27">
        <v>0.68524024250248972</v>
      </c>
      <c r="AI9" s="27">
        <v>0.68162848948571109</v>
      </c>
      <c r="AJ9" s="27">
        <v>0.67620972247819688</v>
      </c>
      <c r="AK9" s="27">
        <v>0.62117132406822195</v>
      </c>
      <c r="AL9" s="27">
        <v>0.62257532472006905</v>
      </c>
      <c r="AM9" s="27">
        <v>0.59528403216312931</v>
      </c>
      <c r="AN9" s="27">
        <v>0.61699572241838074</v>
      </c>
      <c r="AO9" s="27">
        <v>0.59022349580437083</v>
      </c>
      <c r="AP9" s="27">
        <v>0.59</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x14ac:dyDescent="0.25">
      <c r="A10" t="s">
        <v>100</v>
      </c>
      <c r="B10" s="27">
        <v>0.69158305375323104</v>
      </c>
      <c r="C10" s="27">
        <v>0.30362910127119702</v>
      </c>
      <c r="D10" s="27">
        <v>-0.102602286501929</v>
      </c>
      <c r="E10" s="27">
        <v>0.300913499292355</v>
      </c>
      <c r="F10" s="27">
        <v>0.35508088567854901</v>
      </c>
      <c r="G10" s="27">
        <v>1.09100485723606</v>
      </c>
      <c r="H10" s="27">
        <v>1.6542168031192099</v>
      </c>
      <c r="I10" s="27">
        <v>1.56296074690994</v>
      </c>
      <c r="J10" s="27">
        <v>0.95738334925805602</v>
      </c>
      <c r="K10" s="27">
        <v>1.0507899225398001</v>
      </c>
      <c r="L10" s="27">
        <v>1.3583005357654701</v>
      </c>
      <c r="M10" s="27">
        <v>1.6368084328664401</v>
      </c>
      <c r="N10" s="27">
        <v>1.7670631089662201</v>
      </c>
      <c r="O10" s="27">
        <v>2.0113975244490101</v>
      </c>
      <c r="P10" s="27">
        <v>2.1982711488161</v>
      </c>
      <c r="Q10" s="27">
        <v>2.2758777411657798</v>
      </c>
      <c r="R10" s="27">
        <v>2.0886797832905701</v>
      </c>
      <c r="S10" s="27">
        <v>1.9313205473389801</v>
      </c>
      <c r="T10" s="27">
        <v>1.53218732151024</v>
      </c>
      <c r="U10" s="27">
        <v>0.12271713366758299</v>
      </c>
      <c r="V10" s="27">
        <v>0.26655905246311101</v>
      </c>
      <c r="W10" s="27">
        <v>0.54936465948478597</v>
      </c>
      <c r="X10" s="27">
        <v>1.00278112965198</v>
      </c>
      <c r="Y10" s="27">
        <v>1.37403685829636</v>
      </c>
      <c r="Z10" s="27">
        <v>1.4148849747269501</v>
      </c>
      <c r="AA10" s="27">
        <v>1.3119303973065299</v>
      </c>
      <c r="AB10" s="27">
        <v>1.45361316957846</v>
      </c>
      <c r="AC10" s="27">
        <v>1.48744476928875</v>
      </c>
      <c r="AD10" s="27">
        <v>1.49048039442805</v>
      </c>
      <c r="AE10" s="27">
        <v>1.5345657555974499</v>
      </c>
      <c r="AF10" s="27">
        <v>1.59629398689654</v>
      </c>
      <c r="AG10" s="27">
        <v>1.5947524893944001</v>
      </c>
      <c r="AH10" s="27">
        <v>1.6348413092737999</v>
      </c>
      <c r="AI10" s="27">
        <v>1.5965495536006</v>
      </c>
      <c r="AJ10" s="27">
        <v>1.60756705543432</v>
      </c>
      <c r="AK10" s="27">
        <v>1.6062099960330001</v>
      </c>
      <c r="AL10" s="27">
        <v>1.66369269639506</v>
      </c>
      <c r="AM10" s="27">
        <v>1.64101211113807</v>
      </c>
      <c r="AN10" s="27">
        <v>1.6425888253874099</v>
      </c>
      <c r="AO10" s="27">
        <v>1.58215169804741</v>
      </c>
      <c r="AP10" s="27">
        <v>1.4019002728191901</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x14ac:dyDescent="0.25">
      <c r="A11" t="s">
        <v>101</v>
      </c>
      <c r="B11" s="27">
        <v>0.99594020285407303</v>
      </c>
      <c r="C11" s="27">
        <v>0.60128390414411204</v>
      </c>
      <c r="D11" s="27">
        <v>0.22718237064802699</v>
      </c>
      <c r="E11" s="27">
        <v>0.468001560005193</v>
      </c>
      <c r="F11" s="27">
        <v>0.54677624310308603</v>
      </c>
      <c r="G11" s="27">
        <v>1.13776229083553</v>
      </c>
      <c r="H11" s="27">
        <v>1.9050633117889499</v>
      </c>
      <c r="I11" s="27">
        <v>1.42729991227453</v>
      </c>
      <c r="J11" s="27">
        <v>1.1253298652760699</v>
      </c>
      <c r="K11" s="27">
        <v>0.71669148242139402</v>
      </c>
      <c r="L11" s="27">
        <v>0.77667616075274304</v>
      </c>
      <c r="M11" s="27">
        <v>0.79406328518312197</v>
      </c>
      <c r="N11" s="27">
        <v>0.803063357183187</v>
      </c>
      <c r="O11" s="27">
        <v>0.87385017722179104</v>
      </c>
      <c r="P11" s="27">
        <v>1.0043088962504301</v>
      </c>
      <c r="Q11" s="27">
        <v>0.826770366981466</v>
      </c>
      <c r="R11" s="27">
        <v>0.67738380761004402</v>
      </c>
      <c r="S11" s="27">
        <v>0.65233996599285404</v>
      </c>
      <c r="T11" s="27">
        <v>0.54867091956896097</v>
      </c>
      <c r="U11" s="27">
        <v>0.481756077683682</v>
      </c>
      <c r="V11" s="27">
        <v>0.51048969148297396</v>
      </c>
      <c r="W11" s="27">
        <v>0.65243728830444203</v>
      </c>
      <c r="X11" s="27">
        <v>0.76186316118023201</v>
      </c>
      <c r="Y11" s="27">
        <v>0.86721215007028496</v>
      </c>
      <c r="Z11" s="27">
        <v>0.85748390722724099</v>
      </c>
      <c r="AA11" s="27">
        <v>0.84277219511588197</v>
      </c>
      <c r="AB11" s="27">
        <v>0.82620539296958095</v>
      </c>
      <c r="AC11" s="27">
        <v>0.81162469192030995</v>
      </c>
      <c r="AD11" s="27">
        <v>0.80343966429368097</v>
      </c>
      <c r="AE11" s="27">
        <v>0.79701058806553904</v>
      </c>
      <c r="AF11" s="27">
        <v>0.78499944431018598</v>
      </c>
      <c r="AG11" s="27">
        <v>0.77594938985081596</v>
      </c>
      <c r="AH11" s="27">
        <v>0.76726848697552497</v>
      </c>
      <c r="AI11" s="27">
        <v>0.75899057573447504</v>
      </c>
      <c r="AJ11" s="27">
        <v>0.75097037741780304</v>
      </c>
      <c r="AK11" s="27">
        <v>0.74225371543579199</v>
      </c>
      <c r="AL11" s="27">
        <v>0.73376951236376897</v>
      </c>
      <c r="AM11" s="27">
        <v>0.72539389835828405</v>
      </c>
      <c r="AN11" s="27">
        <v>0.71707385947878999</v>
      </c>
      <c r="AO11" s="27">
        <v>0.70861470371272905</v>
      </c>
      <c r="AP11" s="27">
        <v>0.75976141783580298</v>
      </c>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x14ac:dyDescent="0.25">
      <c r="A12" t="s">
        <v>102</v>
      </c>
      <c r="B12" s="27">
        <v>1.03040260587919</v>
      </c>
      <c r="C12" s="27">
        <v>0.96501052094366502</v>
      </c>
      <c r="D12" s="27">
        <v>0.73594601859021702</v>
      </c>
      <c r="E12" s="27">
        <v>0.68377634102001505</v>
      </c>
      <c r="F12" s="27">
        <v>0.503119777709649</v>
      </c>
      <c r="G12" s="27">
        <v>1.3532366894993799</v>
      </c>
      <c r="H12" s="27">
        <v>1.32565535290623</v>
      </c>
      <c r="I12" s="27">
        <v>1.26328334872599</v>
      </c>
      <c r="J12" s="27">
        <v>1.2433607638409301</v>
      </c>
      <c r="K12" s="27">
        <v>1.29443910753602</v>
      </c>
      <c r="L12" s="27">
        <v>1.01515911908838</v>
      </c>
      <c r="M12" s="27">
        <v>1.07162557581382</v>
      </c>
      <c r="N12" s="27">
        <v>1.0687571947743899</v>
      </c>
      <c r="O12" s="27">
        <v>0.92478190202534005</v>
      </c>
      <c r="P12" s="27">
        <v>0.97406451361439195</v>
      </c>
      <c r="Q12" s="27">
        <v>1.12714212272584</v>
      </c>
      <c r="R12" s="27">
        <v>1.2212831888347699</v>
      </c>
      <c r="S12" s="27">
        <v>1.13489886870073</v>
      </c>
      <c r="T12" s="27">
        <v>1.40232296816554</v>
      </c>
      <c r="U12" s="27">
        <v>0.97278032296841399</v>
      </c>
      <c r="V12" s="27">
        <v>1.01131349213051</v>
      </c>
      <c r="W12" s="27">
        <v>1.16973373871825</v>
      </c>
      <c r="X12" s="27">
        <v>1.2921813176246999</v>
      </c>
      <c r="Y12" s="27">
        <v>1.4125429563866001</v>
      </c>
      <c r="Z12" s="27">
        <v>1.3922792917117099</v>
      </c>
      <c r="AA12" s="27">
        <v>1.3679570439618201</v>
      </c>
      <c r="AB12" s="27">
        <v>1.34278104138628</v>
      </c>
      <c r="AC12" s="27">
        <v>1.3205426853245801</v>
      </c>
      <c r="AD12" s="27">
        <v>1.3035224128499701</v>
      </c>
      <c r="AE12" s="27">
        <v>1.28917999006781</v>
      </c>
      <c r="AF12" s="27">
        <v>1.2690258808116099</v>
      </c>
      <c r="AG12" s="27">
        <v>1.2525175600976799</v>
      </c>
      <c r="AH12" s="27">
        <v>1.23681004176739</v>
      </c>
      <c r="AI12" s="27">
        <v>1.2218734794024599</v>
      </c>
      <c r="AJ12" s="27">
        <v>1.2075862728765401</v>
      </c>
      <c r="AK12" s="27">
        <v>1.1929447026525699</v>
      </c>
      <c r="AL12" s="27">
        <v>1.1786646271846299</v>
      </c>
      <c r="AM12" s="27">
        <v>1.16455242242686</v>
      </c>
      <c r="AN12" s="27">
        <v>1.15050537451358</v>
      </c>
      <c r="AO12" s="27">
        <v>1.1363188821949199</v>
      </c>
      <c r="AP12" s="27">
        <v>1.24559597738318</v>
      </c>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x14ac:dyDescent="0.25">
      <c r="A13" t="s">
        <v>103</v>
      </c>
      <c r="B13" s="27">
        <v>0.98615042886536197</v>
      </c>
      <c r="C13" s="27">
        <v>0.61095413372238605</v>
      </c>
      <c r="D13" s="27">
        <v>0.33167864395102797</v>
      </c>
      <c r="E13" s="27">
        <v>0.350516776906873</v>
      </c>
      <c r="F13" s="27">
        <v>0.230654412921072</v>
      </c>
      <c r="G13" s="27">
        <v>1.0209671248035299</v>
      </c>
      <c r="H13" s="27">
        <v>1.27659458516807</v>
      </c>
      <c r="I13" s="27">
        <v>1.3347610963282599</v>
      </c>
      <c r="J13" s="27">
        <v>1.3548818759657699</v>
      </c>
      <c r="K13" s="27">
        <v>0.93099771834830303</v>
      </c>
      <c r="L13" s="27">
        <v>0.71633423740251601</v>
      </c>
      <c r="M13" s="27">
        <v>0.956565435311996</v>
      </c>
      <c r="N13" s="27">
        <v>1.0746183318145699</v>
      </c>
      <c r="O13" s="27">
        <v>1.0732946610535501</v>
      </c>
      <c r="P13" s="27">
        <v>1.1518463272093</v>
      </c>
      <c r="Q13" s="27">
        <v>1.2355590027591301</v>
      </c>
      <c r="R13" s="27">
        <v>1.3253985101466601</v>
      </c>
      <c r="S13" s="27">
        <v>1.21607335932439</v>
      </c>
      <c r="T13" s="27">
        <v>1.1836191862885801</v>
      </c>
      <c r="U13" s="27">
        <v>0.753435177152739</v>
      </c>
      <c r="V13" s="27">
        <v>0.83470855341654104</v>
      </c>
      <c r="W13" s="27">
        <v>1.05714725891044</v>
      </c>
      <c r="X13" s="27">
        <v>1.2500559853095401</v>
      </c>
      <c r="Y13" s="27">
        <v>1.44990791711199</v>
      </c>
      <c r="Z13" s="27">
        <v>1.45736946720598</v>
      </c>
      <c r="AA13" s="27">
        <v>1.4599310605451199</v>
      </c>
      <c r="AB13" s="27">
        <v>1.4607859588216601</v>
      </c>
      <c r="AC13" s="27">
        <v>1.4635397966813</v>
      </c>
      <c r="AD13" s="27">
        <v>1.44910796588371</v>
      </c>
      <c r="AE13" s="27">
        <v>1.4362568109635501</v>
      </c>
      <c r="AF13" s="27">
        <v>1.4153508008306801</v>
      </c>
      <c r="AG13" s="27">
        <v>1.39761509343785</v>
      </c>
      <c r="AH13" s="27">
        <v>1.38040741351717</v>
      </c>
      <c r="AI13" s="27">
        <v>1.3637970021194601</v>
      </c>
      <c r="AJ13" s="27">
        <v>1.34749982624975</v>
      </c>
      <c r="AK13" s="27">
        <v>1.33050743314522</v>
      </c>
      <c r="AL13" s="27">
        <v>1.3141782747831301</v>
      </c>
      <c r="AM13" s="27">
        <v>1.29771258590594</v>
      </c>
      <c r="AN13" s="27">
        <v>1.28154530518179</v>
      </c>
      <c r="AO13" s="27">
        <v>1.2651957871358901</v>
      </c>
      <c r="AP13" s="27">
        <v>1.3355180238207001</v>
      </c>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row r="14" spans="1:70" x14ac:dyDescent="0.25">
      <c r="A14" t="s">
        <v>104</v>
      </c>
      <c r="B14" s="27">
        <v>0.55981933332787104</v>
      </c>
      <c r="C14" s="27">
        <v>0.37661521934604397</v>
      </c>
      <c r="D14" s="27">
        <v>0.186725895512274</v>
      </c>
      <c r="E14" s="27">
        <v>0.31023462273298602</v>
      </c>
      <c r="F14" s="27">
        <v>0.46689847788359301</v>
      </c>
      <c r="G14" s="27">
        <v>0.71300497295583298</v>
      </c>
      <c r="H14" s="27">
        <v>0.84554041061026797</v>
      </c>
      <c r="I14" s="27">
        <v>0.970552412024839</v>
      </c>
      <c r="J14" s="27">
        <v>0.94945019914545203</v>
      </c>
      <c r="K14" s="27">
        <v>0.61738473601016297</v>
      </c>
      <c r="L14" s="27">
        <v>0.545300218262734</v>
      </c>
      <c r="M14" s="27">
        <v>0.593834057521203</v>
      </c>
      <c r="N14" s="27">
        <v>0.60037788075306697</v>
      </c>
      <c r="O14" s="27">
        <v>0.55818078047167297</v>
      </c>
      <c r="P14" s="27">
        <v>0.68852295212058501</v>
      </c>
      <c r="Q14" s="27">
        <v>0.66223637188167495</v>
      </c>
      <c r="R14" s="27">
        <v>0.67387097809590302</v>
      </c>
      <c r="S14" s="27">
        <v>0.60001605508373002</v>
      </c>
      <c r="T14" s="27">
        <v>0.55518078180321095</v>
      </c>
      <c r="U14" s="27">
        <v>0.29021805781399601</v>
      </c>
      <c r="V14" s="27">
        <v>0.39095516343945502</v>
      </c>
      <c r="W14" s="27">
        <v>0.52899548612863601</v>
      </c>
      <c r="X14" s="27">
        <v>0.62266941087012495</v>
      </c>
      <c r="Y14" s="27">
        <v>0.713896914304324</v>
      </c>
      <c r="Z14" s="27">
        <v>0.69285536616741095</v>
      </c>
      <c r="AA14" s="27">
        <v>0.667686640031939</v>
      </c>
      <c r="AB14" s="27">
        <v>0.64225847922185797</v>
      </c>
      <c r="AC14" s="27">
        <v>0.61963431216562903</v>
      </c>
      <c r="AD14" s="27">
        <v>0.60724956621356396</v>
      </c>
      <c r="AE14" s="27">
        <v>0.59651705893002405</v>
      </c>
      <c r="AF14" s="27">
        <v>0.57991167511799402</v>
      </c>
      <c r="AG14" s="27">
        <v>0.56567517974486203</v>
      </c>
      <c r="AH14" s="27">
        <v>0.55172985486888804</v>
      </c>
      <c r="AI14" s="27">
        <v>0.53809142313907499</v>
      </c>
      <c r="AJ14" s="27">
        <v>0.52489679889835505</v>
      </c>
      <c r="AK14" s="27">
        <v>0.51098280665187201</v>
      </c>
      <c r="AL14" s="27">
        <v>0.497469968006858</v>
      </c>
      <c r="AM14" s="27">
        <v>0.48453688794498601</v>
      </c>
      <c r="AN14" s="27">
        <v>0.47210954629566299</v>
      </c>
      <c r="AO14" s="27">
        <v>0.46016827241326402</v>
      </c>
      <c r="AP14" s="27">
        <v>0.56338173495418298</v>
      </c>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0" x14ac:dyDescent="0.25">
      <c r="A15" t="s">
        <v>107</v>
      </c>
      <c r="B15" s="27">
        <v>0.77266927081538495</v>
      </c>
      <c r="C15" s="27">
        <v>0.60643018401846904</v>
      </c>
      <c r="D15" s="27">
        <v>0.45342534756442898</v>
      </c>
      <c r="E15" s="27">
        <v>0.63859107301673701</v>
      </c>
      <c r="F15" s="27">
        <v>0.73931685353774101</v>
      </c>
      <c r="G15" s="27">
        <v>1.3565209137599299</v>
      </c>
      <c r="H15" s="27">
        <v>1.5993928145626299</v>
      </c>
      <c r="I15" s="27">
        <v>1.58845855114618</v>
      </c>
      <c r="J15" s="27">
        <v>1.2835291273938501</v>
      </c>
      <c r="K15" s="27">
        <v>1.0391092637310999</v>
      </c>
      <c r="L15" s="27">
        <v>1.1874302922382001</v>
      </c>
      <c r="M15" s="27">
        <v>1.3661646571499999</v>
      </c>
      <c r="N15" s="27">
        <v>1.4089755419749701</v>
      </c>
      <c r="O15" s="27">
        <v>1.4359340856776399</v>
      </c>
      <c r="P15" s="27">
        <v>1.5321353205443899</v>
      </c>
      <c r="Q15" s="27">
        <v>1.7468056441745099</v>
      </c>
      <c r="R15" s="27">
        <v>1.4264478002871299</v>
      </c>
      <c r="S15" s="27">
        <v>1.3434679570655701</v>
      </c>
      <c r="T15" s="27">
        <v>0.99108747098410899</v>
      </c>
      <c r="U15" s="27">
        <v>-9.4853979522469007E-3</v>
      </c>
      <c r="V15" s="27">
        <v>7.2241663329886102E-2</v>
      </c>
      <c r="W15" s="27">
        <v>0.43166720067033798</v>
      </c>
      <c r="X15" s="27">
        <v>0.773140965096619</v>
      </c>
      <c r="Y15" s="27">
        <v>1.1592076542934</v>
      </c>
      <c r="Z15" s="27">
        <v>1.14126752652226</v>
      </c>
      <c r="AA15" s="27">
        <v>1.1191820812092901</v>
      </c>
      <c r="AB15" s="27">
        <v>1.0966357951283801</v>
      </c>
      <c r="AC15" s="27">
        <v>1.07725502197014</v>
      </c>
      <c r="AD15" s="27">
        <v>1.07535127786096</v>
      </c>
      <c r="AE15" s="27">
        <v>1.07574039823366</v>
      </c>
      <c r="AF15" s="27">
        <v>1.0588249061148201</v>
      </c>
      <c r="AG15" s="27">
        <v>1.0453814769352301</v>
      </c>
      <c r="AH15" s="27">
        <v>1.03266295858748</v>
      </c>
      <c r="AI15" s="27">
        <v>1.0207386128434599</v>
      </c>
      <c r="AJ15" s="27">
        <v>1.0094617549718701</v>
      </c>
      <c r="AK15" s="27">
        <v>0.997901363681164</v>
      </c>
      <c r="AL15" s="27">
        <v>0.98674179551674301</v>
      </c>
      <c r="AM15" s="27">
        <v>0.97590013171655599</v>
      </c>
      <c r="AN15" s="27">
        <v>0.96524165055229505</v>
      </c>
      <c r="AO15" s="27">
        <v>0.95465390830689101</v>
      </c>
      <c r="AP15" s="27">
        <v>0.95313932279359503</v>
      </c>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0" x14ac:dyDescent="0.2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2:70" x14ac:dyDescent="0.2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2:70" x14ac:dyDescent="0.2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row>
    <row r="19" spans="2:70" x14ac:dyDescent="0.2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row>
    <row r="20" spans="2:70" x14ac:dyDescent="0.25">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row>
    <row r="21" spans="2:70" x14ac:dyDescent="0.25">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row>
    <row r="22" spans="2:70" x14ac:dyDescent="0.25">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row>
    <row r="23" spans="2:70" x14ac:dyDescent="0.2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H55"/>
  <sheetViews>
    <sheetView workbookViewId="0">
      <selection activeCell="B35" sqref="B35"/>
    </sheetView>
  </sheetViews>
  <sheetFormatPr defaultColWidth="11.5546875" defaultRowHeight="13.2" x14ac:dyDescent="0.25"/>
  <cols>
    <col min="1" max="1" width="43.109375" customWidth="1"/>
    <col min="2" max="2" width="56.10937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210</v>
      </c>
      <c r="B5" s="42"/>
      <c r="C5" s="42"/>
      <c r="D5" s="42"/>
      <c r="E5" s="42"/>
      <c r="F5" s="42"/>
      <c r="G5" s="42"/>
      <c r="H5" s="42"/>
      <c r="I5" s="42"/>
    </row>
    <row r="6" spans="1:60" x14ac:dyDescent="0.25">
      <c r="A6" s="7" t="str">
        <f>HYPERLINK("#'Index'!A1", "Return to Index tab")</f>
        <v>Return to Index tab</v>
      </c>
    </row>
    <row r="7" spans="1:60" x14ac:dyDescent="0.25">
      <c r="A7" s="4" t="s">
        <v>209</v>
      </c>
      <c r="B7" s="4" t="s">
        <v>211</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c r="AQ7" s="1" t="s">
        <v>97</v>
      </c>
    </row>
    <row r="8" spans="1:60" x14ac:dyDescent="0.25">
      <c r="A8" t="s">
        <v>98</v>
      </c>
      <c r="B8" t="s">
        <v>108</v>
      </c>
      <c r="C8" s="2">
        <v>263103</v>
      </c>
      <c r="D8" s="2">
        <v>267048</v>
      </c>
      <c r="E8" s="2">
        <v>268806</v>
      </c>
      <c r="F8" s="2">
        <v>271434</v>
      </c>
      <c r="G8" s="2">
        <v>275206</v>
      </c>
      <c r="H8" s="2">
        <v>278894</v>
      </c>
      <c r="I8" s="2">
        <v>284925</v>
      </c>
      <c r="J8" s="2">
        <v>292002</v>
      </c>
      <c r="K8" s="2">
        <v>299450</v>
      </c>
      <c r="L8" s="2">
        <v>306601</v>
      </c>
      <c r="M8" s="2">
        <v>312346</v>
      </c>
      <c r="N8" s="2">
        <v>317735</v>
      </c>
      <c r="O8" s="2">
        <v>324797</v>
      </c>
      <c r="P8" s="2">
        <v>331825</v>
      </c>
      <c r="Q8" s="2">
        <v>339449</v>
      </c>
      <c r="R8" s="2">
        <v>348030</v>
      </c>
      <c r="S8" s="2">
        <v>357839</v>
      </c>
      <c r="T8" s="2">
        <v>366078</v>
      </c>
      <c r="U8" s="2">
        <v>374372</v>
      </c>
      <c r="V8" s="2">
        <v>382831</v>
      </c>
      <c r="W8" s="2">
        <v>381996.07709908398</v>
      </c>
      <c r="X8" s="2">
        <v>381690.86745408998</v>
      </c>
      <c r="Y8" s="2">
        <v>384210.041363105</v>
      </c>
      <c r="Z8" s="2">
        <v>387971.648440713</v>
      </c>
      <c r="AA8" s="2">
        <v>394197.92792071798</v>
      </c>
      <c r="AB8" s="2">
        <v>399838.210329692</v>
      </c>
      <c r="AC8" s="2">
        <v>405388.293450567</v>
      </c>
      <c r="AD8" s="2">
        <v>411053.48360496102</v>
      </c>
      <c r="AE8" s="2">
        <v>416884.27953066101</v>
      </c>
      <c r="AF8" s="2">
        <v>422953.85804463399</v>
      </c>
      <c r="AG8" s="2">
        <v>428981.92014468799</v>
      </c>
      <c r="AH8" s="2">
        <v>434932.18361928599</v>
      </c>
      <c r="AI8" s="2">
        <v>440717.50318524102</v>
      </c>
      <c r="AJ8" s="2">
        <v>446878.42073973099</v>
      </c>
      <c r="AK8" s="2">
        <v>452913.262409591</v>
      </c>
      <c r="AL8" s="2">
        <v>459426.63240599702</v>
      </c>
      <c r="AM8" s="2">
        <v>465284.38385188201</v>
      </c>
      <c r="AN8" s="2">
        <v>472715.07856370398</v>
      </c>
      <c r="AO8" s="2">
        <v>479399.38073033199</v>
      </c>
      <c r="AP8" s="2">
        <v>485540.20380430698</v>
      </c>
      <c r="AQ8" s="2">
        <v>492241.364596011</v>
      </c>
      <c r="AR8" s="2"/>
      <c r="AS8" s="2"/>
      <c r="AT8" s="2"/>
      <c r="AU8" s="2"/>
      <c r="AV8" s="2"/>
      <c r="AW8" s="2"/>
      <c r="AX8" s="2"/>
      <c r="AY8" s="2"/>
      <c r="AZ8" s="2"/>
      <c r="BA8" s="2"/>
      <c r="BB8" s="2"/>
      <c r="BC8" s="2"/>
      <c r="BD8" s="2"/>
      <c r="BE8" s="2"/>
      <c r="BF8" s="2"/>
      <c r="BG8" s="2"/>
      <c r="BH8" s="2"/>
    </row>
    <row r="9" spans="1:60" x14ac:dyDescent="0.25">
      <c r="A9" t="s">
        <v>98</v>
      </c>
      <c r="B9" t="s">
        <v>109</v>
      </c>
      <c r="C9" s="2">
        <v>307592</v>
      </c>
      <c r="D9" s="2">
        <v>307011</v>
      </c>
      <c r="E9" s="2">
        <v>306316</v>
      </c>
      <c r="F9" s="2">
        <v>305670</v>
      </c>
      <c r="G9" s="2">
        <v>307118</v>
      </c>
      <c r="H9" s="2">
        <v>310578</v>
      </c>
      <c r="I9" s="2">
        <v>316155</v>
      </c>
      <c r="J9" s="2">
        <v>322404</v>
      </c>
      <c r="K9" s="2">
        <v>327793</v>
      </c>
      <c r="L9" s="2">
        <v>332118</v>
      </c>
      <c r="M9" s="2">
        <v>335940</v>
      </c>
      <c r="N9" s="2">
        <v>340387</v>
      </c>
      <c r="O9" s="2">
        <v>345692</v>
      </c>
      <c r="P9" s="2">
        <v>350922</v>
      </c>
      <c r="Q9" s="2">
        <v>356328</v>
      </c>
      <c r="R9" s="2">
        <v>361862</v>
      </c>
      <c r="S9" s="2">
        <v>368409</v>
      </c>
      <c r="T9" s="2">
        <v>373486</v>
      </c>
      <c r="U9" s="2">
        <v>377836</v>
      </c>
      <c r="V9" s="2">
        <v>380406</v>
      </c>
      <c r="W9" s="2">
        <v>381067.10528377502</v>
      </c>
      <c r="X9" s="2">
        <v>381489.82503217401</v>
      </c>
      <c r="Y9" s="2">
        <v>383079.76449644298</v>
      </c>
      <c r="Z9" s="2">
        <v>385240.90141949902</v>
      </c>
      <c r="AA9" s="2">
        <v>388961.320285853</v>
      </c>
      <c r="AB9" s="2">
        <v>392274.052656113</v>
      </c>
      <c r="AC9" s="2">
        <v>396232.65436447598</v>
      </c>
      <c r="AD9" s="2">
        <v>400098.10917806602</v>
      </c>
      <c r="AE9" s="2">
        <v>403978.774321025</v>
      </c>
      <c r="AF9" s="2">
        <v>407450.40609194501</v>
      </c>
      <c r="AG9" s="2">
        <v>411134.65781482501</v>
      </c>
      <c r="AH9" s="2">
        <v>414522.50078221801</v>
      </c>
      <c r="AI9" s="2">
        <v>418104.41498316103</v>
      </c>
      <c r="AJ9" s="2">
        <v>421801.58672005899</v>
      </c>
      <c r="AK9" s="2">
        <v>425357.50073927699</v>
      </c>
      <c r="AL9" s="2">
        <v>429046.64689017198</v>
      </c>
      <c r="AM9" s="2">
        <v>432700.59441348002</v>
      </c>
      <c r="AN9" s="2">
        <v>435951.253708701</v>
      </c>
      <c r="AO9" s="2">
        <v>439168.97500465199</v>
      </c>
      <c r="AP9" s="2">
        <v>442800.34674833599</v>
      </c>
      <c r="AQ9" s="2">
        <v>446101.53554164898</v>
      </c>
      <c r="AR9" s="2"/>
      <c r="AS9" s="2"/>
      <c r="AT9" s="2"/>
      <c r="AU9" s="2"/>
      <c r="AV9" s="2"/>
      <c r="AW9" s="2"/>
      <c r="AX9" s="2"/>
      <c r="AY9" s="2"/>
      <c r="AZ9" s="2"/>
      <c r="BA9" s="2"/>
      <c r="BB9" s="2"/>
      <c r="BC9" s="2"/>
      <c r="BD9" s="2"/>
      <c r="BE9" s="2"/>
      <c r="BF9" s="2"/>
      <c r="BG9" s="2"/>
      <c r="BH9" s="2"/>
    </row>
    <row r="10" spans="1:60" x14ac:dyDescent="0.25">
      <c r="A10" t="s">
        <v>98</v>
      </c>
      <c r="B10" t="s">
        <v>110</v>
      </c>
      <c r="C10" s="2">
        <v>171200</v>
      </c>
      <c r="D10" s="2">
        <v>171580</v>
      </c>
      <c r="E10" s="2">
        <v>172359</v>
      </c>
      <c r="F10" s="2">
        <v>174036</v>
      </c>
      <c r="G10" s="2">
        <v>177098</v>
      </c>
      <c r="H10" s="2">
        <v>180403</v>
      </c>
      <c r="I10" s="2">
        <v>185224</v>
      </c>
      <c r="J10" s="2">
        <v>191102</v>
      </c>
      <c r="K10" s="2">
        <v>195643</v>
      </c>
      <c r="L10" s="2">
        <v>199981</v>
      </c>
      <c r="M10" s="2">
        <v>203181</v>
      </c>
      <c r="N10" s="2">
        <v>207528</v>
      </c>
      <c r="O10" s="2">
        <v>212450</v>
      </c>
      <c r="P10" s="2">
        <v>216864</v>
      </c>
      <c r="Q10" s="2">
        <v>221152</v>
      </c>
      <c r="R10" s="2">
        <v>225691</v>
      </c>
      <c r="S10" s="2">
        <v>231725</v>
      </c>
      <c r="T10" s="2">
        <v>236599</v>
      </c>
      <c r="U10" s="2">
        <v>241453</v>
      </c>
      <c r="V10" s="2">
        <v>242674</v>
      </c>
      <c r="W10" s="2">
        <v>243410.65126439201</v>
      </c>
      <c r="X10" s="2">
        <v>243339.85493324301</v>
      </c>
      <c r="Y10" s="2">
        <v>245449.54089363001</v>
      </c>
      <c r="Z10" s="2">
        <v>248658.22509717001</v>
      </c>
      <c r="AA10" s="2">
        <v>252673.28814792601</v>
      </c>
      <c r="AB10" s="2">
        <v>256709.542382213</v>
      </c>
      <c r="AC10" s="2">
        <v>261007.70470948299</v>
      </c>
      <c r="AD10" s="2">
        <v>265064.325728842</v>
      </c>
      <c r="AE10" s="2">
        <v>268766.25786673097</v>
      </c>
      <c r="AF10" s="2">
        <v>272722.91001331602</v>
      </c>
      <c r="AG10" s="2">
        <v>276625.35719110502</v>
      </c>
      <c r="AH10" s="2">
        <v>279786.02476256998</v>
      </c>
      <c r="AI10" s="2">
        <v>282961.25684272399</v>
      </c>
      <c r="AJ10" s="2">
        <v>285942.77556792903</v>
      </c>
      <c r="AK10" s="2">
        <v>288607.33876896597</v>
      </c>
      <c r="AL10" s="2">
        <v>291270.64994916198</v>
      </c>
      <c r="AM10" s="2">
        <v>293852.02718719299</v>
      </c>
      <c r="AN10" s="2">
        <v>296625.91031669697</v>
      </c>
      <c r="AO10" s="2">
        <v>299367.03652468103</v>
      </c>
      <c r="AP10" s="2">
        <v>301956.72540764598</v>
      </c>
      <c r="AQ10" s="2">
        <v>304594.898959996</v>
      </c>
      <c r="AR10" s="2"/>
      <c r="AS10" s="2"/>
      <c r="AT10" s="2"/>
      <c r="AU10" s="2"/>
      <c r="AV10" s="2"/>
      <c r="AW10" s="2"/>
      <c r="AX10" s="2"/>
      <c r="AY10" s="2"/>
      <c r="AZ10" s="2"/>
      <c r="BA10" s="2"/>
      <c r="BB10" s="2"/>
      <c r="BC10" s="2"/>
      <c r="BD10" s="2"/>
      <c r="BE10" s="2"/>
      <c r="BF10" s="2"/>
      <c r="BG10" s="2"/>
      <c r="BH10" s="2"/>
    </row>
    <row r="11" spans="1:60" x14ac:dyDescent="0.25">
      <c r="A11" t="s">
        <v>98</v>
      </c>
      <c r="B11" t="s">
        <v>111</v>
      </c>
      <c r="C11" s="2">
        <v>125777</v>
      </c>
      <c r="D11" s="2">
        <v>126520</v>
      </c>
      <c r="E11" s="2">
        <v>127183</v>
      </c>
      <c r="F11" s="2">
        <v>128176</v>
      </c>
      <c r="G11" s="2">
        <v>129490</v>
      </c>
      <c r="H11" s="2">
        <v>130586</v>
      </c>
      <c r="I11" s="2">
        <v>132751</v>
      </c>
      <c r="J11" s="2">
        <v>135287</v>
      </c>
      <c r="K11" s="2">
        <v>137979</v>
      </c>
      <c r="L11" s="2">
        <v>140040</v>
      </c>
      <c r="M11" s="2">
        <v>141726</v>
      </c>
      <c r="N11" s="2">
        <v>144159</v>
      </c>
      <c r="O11" s="2">
        <v>146604</v>
      </c>
      <c r="P11" s="2">
        <v>148882</v>
      </c>
      <c r="Q11" s="2">
        <v>151069</v>
      </c>
      <c r="R11" s="2">
        <v>153161</v>
      </c>
      <c r="S11" s="2">
        <v>156435</v>
      </c>
      <c r="T11" s="2">
        <v>158283</v>
      </c>
      <c r="U11" s="2">
        <v>159431</v>
      </c>
      <c r="V11" s="2">
        <v>160272</v>
      </c>
      <c r="W11" s="2">
        <v>159048.06212065599</v>
      </c>
      <c r="X11" s="2">
        <v>156098.65742484599</v>
      </c>
      <c r="Y11" s="2">
        <v>155134.892114719</v>
      </c>
      <c r="Z11" s="2">
        <v>155149.80496455799</v>
      </c>
      <c r="AA11" s="2">
        <v>156481.341394635</v>
      </c>
      <c r="AB11" s="2">
        <v>157724.45022709601</v>
      </c>
      <c r="AC11" s="2">
        <v>159146.23173199801</v>
      </c>
      <c r="AD11" s="2">
        <v>160471.62426036899</v>
      </c>
      <c r="AE11" s="2">
        <v>161696.00407091601</v>
      </c>
      <c r="AF11" s="2">
        <v>162986.60035846001</v>
      </c>
      <c r="AG11" s="2">
        <v>164459.60371251401</v>
      </c>
      <c r="AH11" s="2">
        <v>166018.369538167</v>
      </c>
      <c r="AI11" s="2">
        <v>167643.09242376199</v>
      </c>
      <c r="AJ11" s="2">
        <v>169314.57783984201</v>
      </c>
      <c r="AK11" s="2">
        <v>171049.79989686701</v>
      </c>
      <c r="AL11" s="2">
        <v>172813.16837794901</v>
      </c>
      <c r="AM11" s="2">
        <v>174668.00607693801</v>
      </c>
      <c r="AN11" s="2">
        <v>176238.51745103201</v>
      </c>
      <c r="AO11" s="2">
        <v>177793.372003736</v>
      </c>
      <c r="AP11" s="2">
        <v>179386.953770641</v>
      </c>
      <c r="AQ11" s="2">
        <v>180719.765602467</v>
      </c>
      <c r="AR11" s="2"/>
      <c r="AS11" s="2"/>
      <c r="AT11" s="2"/>
      <c r="AU11" s="2"/>
      <c r="AV11" s="2"/>
      <c r="AW11" s="2"/>
      <c r="AX11" s="2"/>
      <c r="AY11" s="2"/>
      <c r="AZ11" s="2"/>
      <c r="BA11" s="2"/>
      <c r="BB11" s="2"/>
      <c r="BC11" s="2"/>
      <c r="BD11" s="2"/>
      <c r="BE11" s="2"/>
      <c r="BF11" s="2"/>
      <c r="BG11" s="2"/>
      <c r="BH11" s="2"/>
    </row>
    <row r="12" spans="1:60" x14ac:dyDescent="0.25">
      <c r="A12" t="s">
        <v>98</v>
      </c>
      <c r="B12" t="s">
        <v>112</v>
      </c>
      <c r="C12" s="2">
        <v>170101</v>
      </c>
      <c r="D12" s="2">
        <v>171245</v>
      </c>
      <c r="E12" s="2">
        <v>172927</v>
      </c>
      <c r="F12" s="2">
        <v>175370</v>
      </c>
      <c r="G12" s="2">
        <v>178021</v>
      </c>
      <c r="H12" s="2">
        <v>180919</v>
      </c>
      <c r="I12" s="2">
        <v>185175</v>
      </c>
      <c r="J12" s="2">
        <v>189684</v>
      </c>
      <c r="K12" s="2">
        <v>195136</v>
      </c>
      <c r="L12" s="2">
        <v>199575</v>
      </c>
      <c r="M12" s="2">
        <v>203205</v>
      </c>
      <c r="N12" s="2">
        <v>208182</v>
      </c>
      <c r="O12" s="2">
        <v>214537</v>
      </c>
      <c r="P12" s="2">
        <v>221107</v>
      </c>
      <c r="Q12" s="2">
        <v>227649</v>
      </c>
      <c r="R12" s="2">
        <v>234444</v>
      </c>
      <c r="S12" s="2">
        <v>243557</v>
      </c>
      <c r="T12" s="2">
        <v>251065</v>
      </c>
      <c r="U12" s="2">
        <v>257094</v>
      </c>
      <c r="V12" s="2">
        <v>260296</v>
      </c>
      <c r="W12" s="2">
        <v>260951.04482202401</v>
      </c>
      <c r="X12" s="2">
        <v>263005.67219994997</v>
      </c>
      <c r="Y12" s="2">
        <v>264173.67408417299</v>
      </c>
      <c r="Z12" s="2">
        <v>267059.71511483903</v>
      </c>
      <c r="AA12" s="2">
        <v>272221.33720113302</v>
      </c>
      <c r="AB12" s="2">
        <v>278877.34561258898</v>
      </c>
      <c r="AC12" s="2">
        <v>284978.086646248</v>
      </c>
      <c r="AD12" s="2">
        <v>289708.06983960699</v>
      </c>
      <c r="AE12" s="2">
        <v>294871.85111714399</v>
      </c>
      <c r="AF12" s="2">
        <v>300046.42121645401</v>
      </c>
      <c r="AG12" s="2">
        <v>306076.17158610298</v>
      </c>
      <c r="AH12" s="2">
        <v>312517.33261317899</v>
      </c>
      <c r="AI12" s="2">
        <v>320742.11002699001</v>
      </c>
      <c r="AJ12" s="2">
        <v>327586.882821251</v>
      </c>
      <c r="AK12" s="2">
        <v>335642.43375535798</v>
      </c>
      <c r="AL12" s="2">
        <v>343354.10666317597</v>
      </c>
      <c r="AM12" s="2">
        <v>352860.62472242297</v>
      </c>
      <c r="AN12" s="2">
        <v>360990.63606528798</v>
      </c>
      <c r="AO12" s="2">
        <v>371015.223439703</v>
      </c>
      <c r="AP12" s="2">
        <v>379920.44322696998</v>
      </c>
      <c r="AQ12" s="2">
        <v>390301.73712118802</v>
      </c>
      <c r="AR12" s="2"/>
      <c r="AS12" s="2"/>
      <c r="AT12" s="2"/>
      <c r="AU12" s="2"/>
      <c r="AV12" s="2"/>
      <c r="AW12" s="2"/>
      <c r="AX12" s="2"/>
      <c r="AY12" s="2"/>
      <c r="AZ12" s="2"/>
      <c r="BA12" s="2"/>
      <c r="BB12" s="2"/>
      <c r="BC12" s="2"/>
      <c r="BD12" s="2"/>
      <c r="BE12" s="2"/>
      <c r="BF12" s="2"/>
      <c r="BG12" s="2"/>
      <c r="BH12" s="2"/>
    </row>
    <row r="13" spans="1:60" x14ac:dyDescent="0.25">
      <c r="A13" t="s">
        <v>98</v>
      </c>
      <c r="B13" t="s">
        <v>114</v>
      </c>
      <c r="C13" s="2">
        <v>117301</v>
      </c>
      <c r="D13" s="2">
        <v>122269</v>
      </c>
      <c r="E13" s="2">
        <v>126698</v>
      </c>
      <c r="F13" s="2">
        <v>130134</v>
      </c>
      <c r="G13" s="2">
        <v>133214</v>
      </c>
      <c r="H13" s="2">
        <v>136015</v>
      </c>
      <c r="I13" s="2">
        <v>138034</v>
      </c>
      <c r="J13" s="2">
        <v>141230</v>
      </c>
      <c r="K13" s="2">
        <v>144388</v>
      </c>
      <c r="L13" s="2">
        <v>146247</v>
      </c>
      <c r="M13" s="2">
        <v>147779</v>
      </c>
      <c r="N13" s="2">
        <v>149939</v>
      </c>
      <c r="O13" s="2">
        <v>152429</v>
      </c>
      <c r="P13" s="2">
        <v>155366</v>
      </c>
      <c r="Q13" s="2">
        <v>158941</v>
      </c>
      <c r="R13" s="2">
        <v>162975</v>
      </c>
      <c r="S13" s="2">
        <v>167954</v>
      </c>
      <c r="T13" s="2">
        <v>172339</v>
      </c>
      <c r="U13" s="2">
        <v>177927</v>
      </c>
      <c r="V13" s="2">
        <v>183791</v>
      </c>
      <c r="W13" s="2">
        <v>183930.11393729999</v>
      </c>
      <c r="X13" s="2">
        <v>184166.19514624</v>
      </c>
      <c r="Y13" s="2">
        <v>186556.67687567999</v>
      </c>
      <c r="Z13" s="2">
        <v>191550.58398133601</v>
      </c>
      <c r="AA13" s="2">
        <v>198940.71518207199</v>
      </c>
      <c r="AB13" s="2">
        <v>206270.747494537</v>
      </c>
      <c r="AC13" s="2">
        <v>214652.46478047399</v>
      </c>
      <c r="AD13" s="2">
        <v>221655.97709103799</v>
      </c>
      <c r="AE13" s="2">
        <v>228170.57333178699</v>
      </c>
      <c r="AF13" s="2">
        <v>234560.590985052</v>
      </c>
      <c r="AG13" s="2">
        <v>240880.02728423299</v>
      </c>
      <c r="AH13" s="2">
        <v>247561.935939705</v>
      </c>
      <c r="AI13" s="2">
        <v>252683.15204148201</v>
      </c>
      <c r="AJ13" s="2">
        <v>258184.14580659301</v>
      </c>
      <c r="AK13" s="2">
        <v>263206.284784435</v>
      </c>
      <c r="AL13" s="2">
        <v>267563.482625612</v>
      </c>
      <c r="AM13" s="2">
        <v>271801.45093468798</v>
      </c>
      <c r="AN13" s="2">
        <v>275133.38643934502</v>
      </c>
      <c r="AO13" s="2">
        <v>278019.05666346999</v>
      </c>
      <c r="AP13" s="2">
        <v>281319.53310285101</v>
      </c>
      <c r="AQ13" s="2">
        <v>284291.52305970801</v>
      </c>
      <c r="AR13" s="2"/>
      <c r="AS13" s="2"/>
      <c r="AT13" s="2"/>
      <c r="AU13" s="2"/>
      <c r="AV13" s="2"/>
      <c r="AW13" s="2"/>
      <c r="AX13" s="2"/>
      <c r="AY13" s="2"/>
      <c r="AZ13" s="2"/>
      <c r="BA13" s="2"/>
      <c r="BB13" s="2"/>
      <c r="BC13" s="2"/>
      <c r="BD13" s="2"/>
      <c r="BE13" s="2"/>
      <c r="BF13" s="2"/>
      <c r="BG13" s="2"/>
      <c r="BH13" s="2"/>
    </row>
    <row r="14" spans="1:60" x14ac:dyDescent="0.25">
      <c r="A14" t="s">
        <v>99</v>
      </c>
      <c r="B14" t="s">
        <v>115</v>
      </c>
      <c r="C14" s="2">
        <v>129075</v>
      </c>
      <c r="D14" s="2">
        <v>129377</v>
      </c>
      <c r="E14" s="2">
        <v>130598</v>
      </c>
      <c r="F14" s="2">
        <v>131144</v>
      </c>
      <c r="G14" s="2">
        <v>132112</v>
      </c>
      <c r="H14" s="2">
        <v>133205</v>
      </c>
      <c r="I14" s="2">
        <v>135831</v>
      </c>
      <c r="J14" s="2">
        <v>139556</v>
      </c>
      <c r="K14" s="2">
        <v>142527</v>
      </c>
      <c r="L14" s="2">
        <v>144295</v>
      </c>
      <c r="M14" s="2">
        <v>144985</v>
      </c>
      <c r="N14" s="2">
        <v>148028</v>
      </c>
      <c r="O14" s="2">
        <v>151309</v>
      </c>
      <c r="P14" s="2">
        <v>154980</v>
      </c>
      <c r="Q14" s="2">
        <v>159222</v>
      </c>
      <c r="R14" s="2">
        <v>164534</v>
      </c>
      <c r="S14" s="2">
        <v>170266</v>
      </c>
      <c r="T14" s="2">
        <v>174218</v>
      </c>
      <c r="U14" s="2">
        <v>178351</v>
      </c>
      <c r="V14" s="2">
        <v>181472</v>
      </c>
      <c r="W14" s="2">
        <v>176486.853616701</v>
      </c>
      <c r="X14" s="2">
        <v>172370.05247753899</v>
      </c>
      <c r="Y14" s="2">
        <v>169149.30401089901</v>
      </c>
      <c r="Z14" s="2">
        <v>168720.71286589801</v>
      </c>
      <c r="AA14" s="2">
        <v>171298.57790167199</v>
      </c>
      <c r="AB14" s="2">
        <v>173863.76060700201</v>
      </c>
      <c r="AC14" s="2">
        <v>176580.27706205199</v>
      </c>
      <c r="AD14" s="2">
        <v>178944.99273856301</v>
      </c>
      <c r="AE14" s="2">
        <v>181201.75550051301</v>
      </c>
      <c r="AF14" s="2">
        <v>183211.84462356201</v>
      </c>
      <c r="AG14" s="2">
        <v>185550.125158182</v>
      </c>
      <c r="AH14" s="2">
        <v>187347.36007208301</v>
      </c>
      <c r="AI14" s="2">
        <v>188915.44870396701</v>
      </c>
      <c r="AJ14" s="2">
        <v>189997.50593588201</v>
      </c>
      <c r="AK14" s="2">
        <v>190740.763090005</v>
      </c>
      <c r="AL14" s="2">
        <v>191377.33792380299</v>
      </c>
      <c r="AM14" s="2">
        <v>192139.219267885</v>
      </c>
      <c r="AN14" s="2">
        <v>192936.58784998301</v>
      </c>
      <c r="AO14" s="2">
        <v>193735.79055240299</v>
      </c>
      <c r="AP14" s="2">
        <v>194556.82528024499</v>
      </c>
      <c r="AQ14" s="2">
        <v>195268.952040226</v>
      </c>
      <c r="AR14" s="2"/>
      <c r="AS14" s="2"/>
      <c r="AT14" s="2"/>
      <c r="AU14" s="2"/>
      <c r="AV14" s="2"/>
      <c r="AW14" s="2"/>
      <c r="AX14" s="2"/>
      <c r="AY14" s="2"/>
      <c r="AZ14" s="2"/>
      <c r="BA14" s="2"/>
      <c r="BB14" s="2"/>
      <c r="BC14" s="2"/>
      <c r="BD14" s="2"/>
      <c r="BE14" s="2"/>
      <c r="BF14" s="2"/>
      <c r="BG14" s="2"/>
      <c r="BH14" s="2"/>
    </row>
    <row r="15" spans="1:60" x14ac:dyDescent="0.25">
      <c r="A15" t="s">
        <v>99</v>
      </c>
      <c r="B15" t="s">
        <v>116</v>
      </c>
      <c r="C15" s="2">
        <v>30393</v>
      </c>
      <c r="D15" s="2">
        <v>30682</v>
      </c>
      <c r="E15" s="2">
        <v>30980</v>
      </c>
      <c r="F15" s="2">
        <v>31370</v>
      </c>
      <c r="G15" s="2">
        <v>31696</v>
      </c>
      <c r="H15" s="2">
        <v>32199</v>
      </c>
      <c r="I15" s="2">
        <v>32893</v>
      </c>
      <c r="J15" s="2">
        <v>33343</v>
      </c>
      <c r="K15" s="2">
        <v>33708</v>
      </c>
      <c r="L15" s="2">
        <v>33835</v>
      </c>
      <c r="M15" s="2">
        <v>34176</v>
      </c>
      <c r="N15" s="2">
        <v>35095</v>
      </c>
      <c r="O15" s="2">
        <v>36145</v>
      </c>
      <c r="P15" s="2">
        <v>37200</v>
      </c>
      <c r="Q15" s="2">
        <v>37822</v>
      </c>
      <c r="R15" s="2">
        <v>38536</v>
      </c>
      <c r="S15" s="2">
        <v>39348</v>
      </c>
      <c r="T15" s="2">
        <v>39864</v>
      </c>
      <c r="U15" s="2">
        <v>40596</v>
      </c>
      <c r="V15" s="2">
        <v>40866</v>
      </c>
      <c r="W15" s="2">
        <v>41201.485837469103</v>
      </c>
      <c r="X15" s="2">
        <v>41594.748613414296</v>
      </c>
      <c r="Y15" s="2">
        <v>42759.567703883302</v>
      </c>
      <c r="Z15" s="2">
        <v>43649.824068251197</v>
      </c>
      <c r="AA15" s="2">
        <v>44904.916447389798</v>
      </c>
      <c r="AB15" s="2">
        <v>45639.605048093603</v>
      </c>
      <c r="AC15" s="2">
        <v>46993.451462509198</v>
      </c>
      <c r="AD15" s="2">
        <v>47924.965940186798</v>
      </c>
      <c r="AE15" s="2">
        <v>48885.917584473304</v>
      </c>
      <c r="AF15" s="2">
        <v>49954.757855620002</v>
      </c>
      <c r="AG15" s="2">
        <v>51033.492355759903</v>
      </c>
      <c r="AH15" s="2">
        <v>52092.540237527901</v>
      </c>
      <c r="AI15" s="2">
        <v>53204.728331458202</v>
      </c>
      <c r="AJ15" s="2">
        <v>54227.700371235202</v>
      </c>
      <c r="AK15" s="2">
        <v>55286.284283471301</v>
      </c>
      <c r="AL15" s="2">
        <v>56375.104672447203</v>
      </c>
      <c r="AM15" s="2">
        <v>56804.185401370698</v>
      </c>
      <c r="AN15" s="2">
        <v>57138.071288465202</v>
      </c>
      <c r="AO15" s="2">
        <v>57480.350089682797</v>
      </c>
      <c r="AP15" s="2">
        <v>57830.540382931802</v>
      </c>
      <c r="AQ15" s="2">
        <v>58178.142099816403</v>
      </c>
      <c r="AR15" s="2"/>
      <c r="AS15" s="2"/>
      <c r="AT15" s="2"/>
      <c r="AU15" s="2"/>
      <c r="AV15" s="2"/>
      <c r="AW15" s="2"/>
      <c r="AX15" s="2"/>
      <c r="AY15" s="2"/>
      <c r="AZ15" s="2"/>
      <c r="BA15" s="2"/>
      <c r="BB15" s="2"/>
      <c r="BC15" s="2"/>
      <c r="BD15" s="2"/>
      <c r="BE15" s="2"/>
      <c r="BF15" s="2"/>
      <c r="BG15" s="2"/>
      <c r="BH15" s="2"/>
    </row>
    <row r="16" spans="1:60" x14ac:dyDescent="0.25">
      <c r="A16" t="s">
        <v>99</v>
      </c>
      <c r="B16" t="s">
        <v>117</v>
      </c>
      <c r="C16" s="2">
        <v>61940</v>
      </c>
      <c r="D16" s="2">
        <v>63077</v>
      </c>
      <c r="E16" s="2">
        <v>64060</v>
      </c>
      <c r="F16" s="2">
        <v>65350</v>
      </c>
      <c r="G16" s="2">
        <v>66951</v>
      </c>
      <c r="H16" s="2">
        <v>68309</v>
      </c>
      <c r="I16" s="2">
        <v>70196</v>
      </c>
      <c r="J16" s="2">
        <v>72320</v>
      </c>
      <c r="K16" s="2">
        <v>75332</v>
      </c>
      <c r="L16" s="2">
        <v>77709</v>
      </c>
      <c r="M16" s="2">
        <v>80065</v>
      </c>
      <c r="N16" s="2">
        <v>82636</v>
      </c>
      <c r="O16" s="2">
        <v>85568</v>
      </c>
      <c r="P16" s="2">
        <v>88565</v>
      </c>
      <c r="Q16" s="2">
        <v>90467</v>
      </c>
      <c r="R16" s="2">
        <v>92534</v>
      </c>
      <c r="S16" s="2">
        <v>94240</v>
      </c>
      <c r="T16" s="2">
        <v>95064</v>
      </c>
      <c r="U16" s="2">
        <v>96017</v>
      </c>
      <c r="V16" s="2">
        <v>96550</v>
      </c>
      <c r="W16" s="2">
        <v>96775.345533599699</v>
      </c>
      <c r="X16" s="2">
        <v>96845.807051851196</v>
      </c>
      <c r="Y16" s="2">
        <v>98012.337079604404</v>
      </c>
      <c r="Z16" s="2">
        <v>98334.299510177996</v>
      </c>
      <c r="AA16" s="2">
        <v>99096.3928070072</v>
      </c>
      <c r="AB16" s="2">
        <v>100151.688912506</v>
      </c>
      <c r="AC16" s="2">
        <v>100694.182251287</v>
      </c>
      <c r="AD16" s="2">
        <v>101241.22630587</v>
      </c>
      <c r="AE16" s="2">
        <v>101820.327452774</v>
      </c>
      <c r="AF16" s="2">
        <v>102429.38538004999</v>
      </c>
      <c r="AG16" s="2">
        <v>103046.57475344899</v>
      </c>
      <c r="AH16" s="2">
        <v>103665.246508724</v>
      </c>
      <c r="AI16" s="2">
        <v>104251.645388106</v>
      </c>
      <c r="AJ16" s="2">
        <v>104798.23606633799</v>
      </c>
      <c r="AK16" s="2">
        <v>105349.240505126</v>
      </c>
      <c r="AL16" s="2">
        <v>105806.290908405</v>
      </c>
      <c r="AM16" s="2">
        <v>106255.298985099</v>
      </c>
      <c r="AN16" s="2">
        <v>106728.63774423899</v>
      </c>
      <c r="AO16" s="2">
        <v>107196.876892543</v>
      </c>
      <c r="AP16" s="2">
        <v>107678.40523339</v>
      </c>
      <c r="AQ16" s="2">
        <v>108175.707589545</v>
      </c>
      <c r="AR16" s="2"/>
      <c r="AS16" s="2"/>
      <c r="AT16" s="2"/>
      <c r="AU16" s="2"/>
      <c r="AV16" s="2"/>
      <c r="AW16" s="2"/>
      <c r="AX16" s="2"/>
      <c r="AY16" s="2"/>
      <c r="AZ16" s="2"/>
      <c r="BA16" s="2"/>
      <c r="BB16" s="2"/>
      <c r="BC16" s="2"/>
      <c r="BD16" s="2"/>
      <c r="BE16" s="2"/>
      <c r="BF16" s="2"/>
      <c r="BG16" s="2"/>
      <c r="BH16" s="2"/>
    </row>
    <row r="17" spans="1:60" x14ac:dyDescent="0.25">
      <c r="A17" t="s">
        <v>99</v>
      </c>
      <c r="B17" t="s">
        <v>118</v>
      </c>
      <c r="C17" s="2">
        <v>132644</v>
      </c>
      <c r="D17" s="2">
        <v>134068</v>
      </c>
      <c r="E17" s="2">
        <v>134991</v>
      </c>
      <c r="F17" s="2">
        <v>135567</v>
      </c>
      <c r="G17" s="2">
        <v>135974</v>
      </c>
      <c r="H17" s="2">
        <v>136162</v>
      </c>
      <c r="I17" s="2">
        <v>137694</v>
      </c>
      <c r="J17" s="2">
        <v>139436</v>
      </c>
      <c r="K17" s="2">
        <v>141117</v>
      </c>
      <c r="L17" s="2">
        <v>142549</v>
      </c>
      <c r="M17" s="2">
        <v>143273</v>
      </c>
      <c r="N17" s="2">
        <v>143754</v>
      </c>
      <c r="O17" s="2">
        <v>144458</v>
      </c>
      <c r="P17" s="2">
        <v>145262</v>
      </c>
      <c r="Q17" s="2">
        <v>146147</v>
      </c>
      <c r="R17" s="2">
        <v>147385</v>
      </c>
      <c r="S17" s="2">
        <v>149215</v>
      </c>
      <c r="T17" s="2">
        <v>150632</v>
      </c>
      <c r="U17" s="2">
        <v>152004</v>
      </c>
      <c r="V17" s="2">
        <v>152419</v>
      </c>
      <c r="W17" s="2">
        <v>152344.50491798599</v>
      </c>
      <c r="X17" s="2">
        <v>152105.04480945799</v>
      </c>
      <c r="Y17" s="2">
        <v>152302.84151193901</v>
      </c>
      <c r="Z17" s="2">
        <v>152617.64393702301</v>
      </c>
      <c r="AA17" s="2">
        <v>153046.67597786101</v>
      </c>
      <c r="AB17" s="2">
        <v>153691.63790020999</v>
      </c>
      <c r="AC17" s="2">
        <v>154504.18863488099</v>
      </c>
      <c r="AD17" s="2">
        <v>155312.941601478</v>
      </c>
      <c r="AE17" s="2">
        <v>156138.252387243</v>
      </c>
      <c r="AF17" s="2">
        <v>156710.70219400301</v>
      </c>
      <c r="AG17" s="2">
        <v>157319.590049388</v>
      </c>
      <c r="AH17" s="2">
        <v>157953.60197577099</v>
      </c>
      <c r="AI17" s="2">
        <v>158601.46734288899</v>
      </c>
      <c r="AJ17" s="2">
        <v>159303.01983975901</v>
      </c>
      <c r="AK17" s="2">
        <v>159947.770414817</v>
      </c>
      <c r="AL17" s="2">
        <v>160752.28319991101</v>
      </c>
      <c r="AM17" s="2">
        <v>161537.49901746001</v>
      </c>
      <c r="AN17" s="2">
        <v>162121.29720260599</v>
      </c>
      <c r="AO17" s="2">
        <v>162577.01209329101</v>
      </c>
      <c r="AP17" s="2">
        <v>163102.80830015099</v>
      </c>
      <c r="AQ17" s="2">
        <v>163576.31518827201</v>
      </c>
      <c r="AR17" s="2"/>
      <c r="AS17" s="2"/>
      <c r="AT17" s="2"/>
      <c r="AU17" s="2"/>
      <c r="AV17" s="2"/>
      <c r="AW17" s="2"/>
      <c r="AX17" s="2"/>
      <c r="AY17" s="2"/>
      <c r="AZ17" s="2"/>
      <c r="BA17" s="2"/>
      <c r="BB17" s="2"/>
      <c r="BC17" s="2"/>
      <c r="BD17" s="2"/>
      <c r="BE17" s="2"/>
      <c r="BF17" s="2"/>
      <c r="BG17" s="2"/>
      <c r="BH17" s="2"/>
    </row>
    <row r="18" spans="1:60" x14ac:dyDescent="0.25">
      <c r="A18" t="s">
        <v>99</v>
      </c>
      <c r="B18" t="s">
        <v>119</v>
      </c>
      <c r="C18" s="2">
        <v>13296</v>
      </c>
      <c r="D18" s="2">
        <v>13412</v>
      </c>
      <c r="E18" s="2">
        <v>13512</v>
      </c>
      <c r="F18" s="2">
        <v>13631</v>
      </c>
      <c r="G18" s="2">
        <v>13636</v>
      </c>
      <c r="H18" s="2">
        <v>13662</v>
      </c>
      <c r="I18" s="2">
        <v>13716</v>
      </c>
      <c r="J18" s="2">
        <v>13742</v>
      </c>
      <c r="K18" s="2">
        <v>13835</v>
      </c>
      <c r="L18" s="2">
        <v>13854</v>
      </c>
      <c r="M18" s="2">
        <v>13897</v>
      </c>
      <c r="N18" s="2">
        <v>14070</v>
      </c>
      <c r="O18" s="2">
        <v>14242</v>
      </c>
      <c r="P18" s="2">
        <v>14428</v>
      </c>
      <c r="Q18" s="2">
        <v>14540</v>
      </c>
      <c r="R18" s="2">
        <v>14656</v>
      </c>
      <c r="S18" s="2">
        <v>14754</v>
      </c>
      <c r="T18" s="2">
        <v>14898</v>
      </c>
      <c r="U18" s="2">
        <v>14975</v>
      </c>
      <c r="V18" s="2">
        <v>14962</v>
      </c>
      <c r="W18" s="2">
        <v>14947.001750719301</v>
      </c>
      <c r="X18" s="2">
        <v>14914.1905087789</v>
      </c>
      <c r="Y18" s="2">
        <v>14909.739896941101</v>
      </c>
      <c r="Z18" s="2">
        <v>14933.588836200401</v>
      </c>
      <c r="AA18" s="2">
        <v>14962.111106918001</v>
      </c>
      <c r="AB18" s="2">
        <v>14990.103858037</v>
      </c>
      <c r="AC18" s="2">
        <v>15006.2720036223</v>
      </c>
      <c r="AD18" s="2">
        <v>15022.624121435299</v>
      </c>
      <c r="AE18" s="2">
        <v>15041.159614070701</v>
      </c>
      <c r="AF18" s="2">
        <v>15068.844299886299</v>
      </c>
      <c r="AG18" s="2">
        <v>15104.711461630201</v>
      </c>
      <c r="AH18" s="2">
        <v>15142.9306192847</v>
      </c>
      <c r="AI18" s="2">
        <v>15181.914970136</v>
      </c>
      <c r="AJ18" s="2">
        <v>15223.7216485514</v>
      </c>
      <c r="AK18" s="2">
        <v>15262.8335648961</v>
      </c>
      <c r="AL18" s="2">
        <v>15309.383126881101</v>
      </c>
      <c r="AM18" s="2">
        <v>15355.049311508699</v>
      </c>
      <c r="AN18" s="2">
        <v>15405.382378317299</v>
      </c>
      <c r="AO18" s="2">
        <v>15455.0044866136</v>
      </c>
      <c r="AP18" s="2">
        <v>15511.067354717999</v>
      </c>
      <c r="AQ18" s="2">
        <v>15562.3542606996</v>
      </c>
      <c r="AR18" s="2"/>
      <c r="AS18" s="2"/>
      <c r="AT18" s="2"/>
      <c r="AU18" s="2"/>
      <c r="AV18" s="2"/>
      <c r="AW18" s="2"/>
      <c r="AX18" s="2"/>
      <c r="AY18" s="2"/>
      <c r="AZ18" s="2"/>
      <c r="BA18" s="2"/>
      <c r="BB18" s="2"/>
      <c r="BC18" s="2"/>
      <c r="BD18" s="2"/>
      <c r="BE18" s="2"/>
      <c r="BF18" s="2"/>
      <c r="BG18" s="2"/>
      <c r="BH18" s="2"/>
    </row>
    <row r="19" spans="1:60" x14ac:dyDescent="0.25">
      <c r="A19" t="s">
        <v>99</v>
      </c>
      <c r="B19" t="s">
        <v>120</v>
      </c>
      <c r="C19" s="2">
        <v>166693</v>
      </c>
      <c r="D19" s="2">
        <v>166368</v>
      </c>
      <c r="E19" s="2">
        <v>166127</v>
      </c>
      <c r="F19" s="2">
        <v>165989</v>
      </c>
      <c r="G19" s="2">
        <v>166486</v>
      </c>
      <c r="H19" s="2">
        <v>167602</v>
      </c>
      <c r="I19" s="2">
        <v>170481</v>
      </c>
      <c r="J19" s="2">
        <v>173375</v>
      </c>
      <c r="K19" s="2">
        <v>176106</v>
      </c>
      <c r="L19" s="2">
        <v>178395</v>
      </c>
      <c r="M19" s="2">
        <v>180301</v>
      </c>
      <c r="N19" s="2">
        <v>182041</v>
      </c>
      <c r="O19" s="2">
        <v>184297</v>
      </c>
      <c r="P19" s="2">
        <v>186495</v>
      </c>
      <c r="Q19" s="2">
        <v>188711</v>
      </c>
      <c r="R19" s="2">
        <v>191194</v>
      </c>
      <c r="S19" s="2">
        <v>194744</v>
      </c>
      <c r="T19" s="2">
        <v>197836</v>
      </c>
      <c r="U19" s="2">
        <v>200720</v>
      </c>
      <c r="V19" s="2">
        <v>201880</v>
      </c>
      <c r="W19" s="2">
        <v>199863.02444010699</v>
      </c>
      <c r="X19" s="2">
        <v>198362.52429316999</v>
      </c>
      <c r="Y19" s="2">
        <v>196906.39210025701</v>
      </c>
      <c r="Z19" s="2">
        <v>196660.801059638</v>
      </c>
      <c r="AA19" s="2">
        <v>197525.110626607</v>
      </c>
      <c r="AB19" s="2">
        <v>198516.57489357199</v>
      </c>
      <c r="AC19" s="2">
        <v>199183.205869028</v>
      </c>
      <c r="AD19" s="2">
        <v>199688.45841822299</v>
      </c>
      <c r="AE19" s="2">
        <v>200380.507112408</v>
      </c>
      <c r="AF19" s="2">
        <v>201215.29155938001</v>
      </c>
      <c r="AG19" s="2">
        <v>202085.97718766201</v>
      </c>
      <c r="AH19" s="2">
        <v>202926.13237024099</v>
      </c>
      <c r="AI19" s="2">
        <v>203852.17091215</v>
      </c>
      <c r="AJ19" s="2">
        <v>204798.130591036</v>
      </c>
      <c r="AK19" s="2">
        <v>205729.41267445299</v>
      </c>
      <c r="AL19" s="2">
        <v>206836.37920560001</v>
      </c>
      <c r="AM19" s="2">
        <v>207952.982106226</v>
      </c>
      <c r="AN19" s="2">
        <v>209095.31575716901</v>
      </c>
      <c r="AO19" s="2">
        <v>210241.64434136701</v>
      </c>
      <c r="AP19" s="2">
        <v>211231.90627453299</v>
      </c>
      <c r="AQ19" s="2">
        <v>212283.44525583499</v>
      </c>
      <c r="AR19" s="2"/>
      <c r="AS19" s="2"/>
      <c r="AT19" s="2"/>
      <c r="AU19" s="2"/>
      <c r="AV19" s="2"/>
      <c r="AW19" s="2"/>
      <c r="AX19" s="2"/>
      <c r="AY19" s="2"/>
      <c r="AZ19" s="2"/>
      <c r="BA19" s="2"/>
      <c r="BB19" s="2"/>
      <c r="BC19" s="2"/>
      <c r="BD19" s="2"/>
      <c r="BE19" s="2"/>
      <c r="BF19" s="2"/>
      <c r="BG19" s="2"/>
      <c r="BH19" s="2"/>
    </row>
    <row r="20" spans="1:60" x14ac:dyDescent="0.25">
      <c r="A20" t="s">
        <v>99</v>
      </c>
      <c r="B20" t="s">
        <v>121</v>
      </c>
      <c r="C20" s="2">
        <v>106965</v>
      </c>
      <c r="D20" s="2">
        <v>106778</v>
      </c>
      <c r="E20" s="2">
        <v>106559</v>
      </c>
      <c r="F20" s="2">
        <v>105839</v>
      </c>
      <c r="G20" s="2">
        <v>104883</v>
      </c>
      <c r="H20" s="2">
        <v>104459</v>
      </c>
      <c r="I20" s="2">
        <v>105551</v>
      </c>
      <c r="J20" s="2">
        <v>107976</v>
      </c>
      <c r="K20" s="2">
        <v>110464</v>
      </c>
      <c r="L20" s="2">
        <v>112643</v>
      </c>
      <c r="M20" s="2">
        <v>114604</v>
      </c>
      <c r="N20" s="2">
        <v>116339</v>
      </c>
      <c r="O20" s="2">
        <v>118195</v>
      </c>
      <c r="P20" s="2">
        <v>119851</v>
      </c>
      <c r="Q20" s="2">
        <v>121315</v>
      </c>
      <c r="R20" s="2">
        <v>122472</v>
      </c>
      <c r="S20" s="2">
        <v>124515</v>
      </c>
      <c r="T20" s="2">
        <v>125965</v>
      </c>
      <c r="U20" s="2">
        <v>127079</v>
      </c>
      <c r="V20" s="2">
        <v>127603</v>
      </c>
      <c r="W20" s="2">
        <v>127401.575311042</v>
      </c>
      <c r="X20" s="2">
        <v>127428.197571397</v>
      </c>
      <c r="Y20" s="2">
        <v>127789.33390283601</v>
      </c>
      <c r="Z20" s="2">
        <v>128525.80601256801</v>
      </c>
      <c r="AA20" s="2">
        <v>129713.47986047799</v>
      </c>
      <c r="AB20" s="2">
        <v>130541.72442055499</v>
      </c>
      <c r="AC20" s="2">
        <v>131324.81194826399</v>
      </c>
      <c r="AD20" s="2">
        <v>132051.65006030301</v>
      </c>
      <c r="AE20" s="2">
        <v>132960.900419293</v>
      </c>
      <c r="AF20" s="2">
        <v>133799.602144373</v>
      </c>
      <c r="AG20" s="2">
        <v>134832.63728580999</v>
      </c>
      <c r="AH20" s="2">
        <v>135751.81789848401</v>
      </c>
      <c r="AI20" s="2">
        <v>136689.25478745901</v>
      </c>
      <c r="AJ20" s="2">
        <v>137697.077860219</v>
      </c>
      <c r="AK20" s="2">
        <v>138615.00873787899</v>
      </c>
      <c r="AL20" s="2">
        <v>138945.56578787701</v>
      </c>
      <c r="AM20" s="2">
        <v>139268.825226466</v>
      </c>
      <c r="AN20" s="2">
        <v>139629.757931025</v>
      </c>
      <c r="AO20" s="2">
        <v>139984.64040591</v>
      </c>
      <c r="AP20" s="2">
        <v>140391.64018922599</v>
      </c>
      <c r="AQ20" s="2">
        <v>140759.83347672899</v>
      </c>
      <c r="AR20" s="2"/>
      <c r="AS20" s="2"/>
      <c r="AT20" s="2"/>
      <c r="AU20" s="2"/>
      <c r="AV20" s="2"/>
      <c r="AW20" s="2"/>
      <c r="AX20" s="2"/>
      <c r="AY20" s="2"/>
      <c r="AZ20" s="2"/>
      <c r="BA20" s="2"/>
      <c r="BB20" s="2"/>
      <c r="BC20" s="2"/>
      <c r="BD20" s="2"/>
      <c r="BE20" s="2"/>
      <c r="BF20" s="2"/>
      <c r="BG20" s="2"/>
      <c r="BH20" s="2"/>
    </row>
    <row r="21" spans="1:60" x14ac:dyDescent="0.25">
      <c r="A21" t="s">
        <v>99</v>
      </c>
      <c r="B21" t="s">
        <v>122</v>
      </c>
      <c r="C21" s="2">
        <v>31880</v>
      </c>
      <c r="D21" s="2">
        <v>31749</v>
      </c>
      <c r="E21" s="2">
        <v>31695</v>
      </c>
      <c r="F21" s="2">
        <v>31599</v>
      </c>
      <c r="G21" s="2">
        <v>31538</v>
      </c>
      <c r="H21" s="2">
        <v>31527</v>
      </c>
      <c r="I21" s="2">
        <v>31678</v>
      </c>
      <c r="J21" s="2">
        <v>31918</v>
      </c>
      <c r="K21" s="2">
        <v>32308</v>
      </c>
      <c r="L21" s="2">
        <v>32803</v>
      </c>
      <c r="M21" s="2">
        <v>33233</v>
      </c>
      <c r="N21" s="2">
        <v>33728</v>
      </c>
      <c r="O21" s="2">
        <v>34261</v>
      </c>
      <c r="P21" s="2">
        <v>35196</v>
      </c>
      <c r="Q21" s="2">
        <v>36402</v>
      </c>
      <c r="R21" s="2">
        <v>37694</v>
      </c>
      <c r="S21" s="2">
        <v>38780</v>
      </c>
      <c r="T21" s="2">
        <v>39442</v>
      </c>
      <c r="U21" s="2">
        <v>40128</v>
      </c>
      <c r="V21" s="2">
        <v>40534</v>
      </c>
      <c r="W21" s="2">
        <v>40651.593322868102</v>
      </c>
      <c r="X21" s="2">
        <v>40904.705384190303</v>
      </c>
      <c r="Y21" s="2">
        <v>41747.812413996697</v>
      </c>
      <c r="Z21" s="2">
        <v>43280.649267583598</v>
      </c>
      <c r="AA21" s="2">
        <v>43794.999087008597</v>
      </c>
      <c r="AB21" s="2">
        <v>44237.268339127397</v>
      </c>
      <c r="AC21" s="2">
        <v>44581.8532914838</v>
      </c>
      <c r="AD21" s="2">
        <v>44871.152084840898</v>
      </c>
      <c r="AE21" s="2">
        <v>45137.651469551703</v>
      </c>
      <c r="AF21" s="2">
        <v>45465.205084003399</v>
      </c>
      <c r="AG21" s="2">
        <v>45811.460615891498</v>
      </c>
      <c r="AH21" s="2">
        <v>46170.607890528699</v>
      </c>
      <c r="AI21" s="2">
        <v>46536.889916119697</v>
      </c>
      <c r="AJ21" s="2">
        <v>46930.471267691297</v>
      </c>
      <c r="AK21" s="2">
        <v>47149.7361573487</v>
      </c>
      <c r="AL21" s="2">
        <v>47217.618677994498</v>
      </c>
      <c r="AM21" s="2">
        <v>47280.207105384601</v>
      </c>
      <c r="AN21" s="2">
        <v>47352.102007959198</v>
      </c>
      <c r="AO21" s="2">
        <v>47422.473182344896</v>
      </c>
      <c r="AP21" s="2">
        <v>47505.705300750997</v>
      </c>
      <c r="AQ21" s="2">
        <v>47579.183754326099</v>
      </c>
      <c r="AR21" s="2"/>
      <c r="AS21" s="2"/>
      <c r="AT21" s="2"/>
      <c r="AU21" s="2"/>
      <c r="AV21" s="2"/>
      <c r="AW21" s="2"/>
      <c r="AX21" s="2"/>
      <c r="AY21" s="2"/>
      <c r="AZ21" s="2"/>
      <c r="BA21" s="2"/>
      <c r="BB21" s="2"/>
      <c r="BC21" s="2"/>
      <c r="BD21" s="2"/>
      <c r="BE21" s="2"/>
      <c r="BF21" s="2"/>
      <c r="BG21" s="2"/>
      <c r="BH21" s="2"/>
    </row>
    <row r="22" spans="1:60" x14ac:dyDescent="0.25">
      <c r="A22" t="s">
        <v>99</v>
      </c>
      <c r="B22" t="s">
        <v>123</v>
      </c>
      <c r="C22" s="2">
        <v>27680</v>
      </c>
      <c r="D22" s="2">
        <v>27644</v>
      </c>
      <c r="E22" s="2">
        <v>27680</v>
      </c>
      <c r="F22" s="2">
        <v>27737</v>
      </c>
      <c r="G22" s="2">
        <v>27538</v>
      </c>
      <c r="H22" s="2">
        <v>27570</v>
      </c>
      <c r="I22" s="2">
        <v>27900</v>
      </c>
      <c r="J22" s="2">
        <v>28422</v>
      </c>
      <c r="K22" s="2">
        <v>28761</v>
      </c>
      <c r="L22" s="2">
        <v>29131</v>
      </c>
      <c r="M22" s="2">
        <v>29351</v>
      </c>
      <c r="N22" s="2">
        <v>29481</v>
      </c>
      <c r="O22" s="2">
        <v>29641</v>
      </c>
      <c r="P22" s="2">
        <v>29846</v>
      </c>
      <c r="Q22" s="2">
        <v>30045</v>
      </c>
      <c r="R22" s="2">
        <v>30260</v>
      </c>
      <c r="S22" s="2">
        <v>30588</v>
      </c>
      <c r="T22" s="2">
        <v>30852</v>
      </c>
      <c r="U22" s="2">
        <v>30960</v>
      </c>
      <c r="V22" s="2">
        <v>30785</v>
      </c>
      <c r="W22" s="2">
        <v>30782.649008386401</v>
      </c>
      <c r="X22" s="2">
        <v>30783.1056229852</v>
      </c>
      <c r="Y22" s="2">
        <v>30792.693216100099</v>
      </c>
      <c r="Z22" s="2">
        <v>30812.7767608943</v>
      </c>
      <c r="AA22" s="2">
        <v>30845.723458699402</v>
      </c>
      <c r="AB22" s="2">
        <v>30862.639001559601</v>
      </c>
      <c r="AC22" s="2">
        <v>30881.940986104401</v>
      </c>
      <c r="AD22" s="2">
        <v>30901.153546826699</v>
      </c>
      <c r="AE22" s="2">
        <v>30920.854256914001</v>
      </c>
      <c r="AF22" s="2">
        <v>30943.0784001965</v>
      </c>
      <c r="AG22" s="2">
        <v>30966.562743822298</v>
      </c>
      <c r="AH22" s="2">
        <v>30990.917428335899</v>
      </c>
      <c r="AI22" s="2">
        <v>31015.755373325501</v>
      </c>
      <c r="AJ22" s="2">
        <v>31042.458120121501</v>
      </c>
      <c r="AK22" s="2">
        <v>31063.062555880901</v>
      </c>
      <c r="AL22" s="2">
        <v>31085.446247737102</v>
      </c>
      <c r="AM22" s="2">
        <v>31107.338480020699</v>
      </c>
      <c r="AN22" s="2">
        <v>31131.804911256801</v>
      </c>
      <c r="AO22" s="2">
        <v>31155.873434295499</v>
      </c>
      <c r="AP22" s="2">
        <v>31183.489809784001</v>
      </c>
      <c r="AQ22" s="2">
        <v>31208.464330643499</v>
      </c>
      <c r="AR22" s="2"/>
      <c r="AS22" s="2"/>
      <c r="AT22" s="2"/>
      <c r="AU22" s="2"/>
      <c r="AV22" s="2"/>
      <c r="AW22" s="2"/>
      <c r="AX22" s="2"/>
      <c r="AY22" s="2"/>
      <c r="AZ22" s="2"/>
      <c r="BA22" s="2"/>
      <c r="BB22" s="2"/>
      <c r="BC22" s="2"/>
      <c r="BD22" s="2"/>
      <c r="BE22" s="2"/>
      <c r="BF22" s="2"/>
      <c r="BG22" s="2"/>
      <c r="BH22" s="2"/>
    </row>
    <row r="23" spans="1:60" x14ac:dyDescent="0.25">
      <c r="A23" t="s">
        <v>99</v>
      </c>
      <c r="B23" t="s">
        <v>124</v>
      </c>
      <c r="C23" s="2">
        <v>58337</v>
      </c>
      <c r="D23" s="2">
        <v>58816</v>
      </c>
      <c r="E23" s="2">
        <v>59583</v>
      </c>
      <c r="F23" s="2">
        <v>60271</v>
      </c>
      <c r="G23" s="2">
        <v>60850</v>
      </c>
      <c r="H23" s="2">
        <v>61512</v>
      </c>
      <c r="I23" s="2">
        <v>62476</v>
      </c>
      <c r="J23" s="2">
        <v>63484</v>
      </c>
      <c r="K23" s="2">
        <v>64762</v>
      </c>
      <c r="L23" s="2">
        <v>65850</v>
      </c>
      <c r="M23" s="2">
        <v>66747</v>
      </c>
      <c r="N23" s="2">
        <v>67630</v>
      </c>
      <c r="O23" s="2">
        <v>68666</v>
      </c>
      <c r="P23" s="2">
        <v>69754</v>
      </c>
      <c r="Q23" s="2">
        <v>70860</v>
      </c>
      <c r="R23" s="2">
        <v>71809</v>
      </c>
      <c r="S23" s="2">
        <v>73112</v>
      </c>
      <c r="T23" s="2">
        <v>74087</v>
      </c>
      <c r="U23" s="2">
        <v>74957</v>
      </c>
      <c r="V23" s="2">
        <v>75094</v>
      </c>
      <c r="W23" s="2">
        <v>75189.587970613706</v>
      </c>
      <c r="X23" s="2">
        <v>75239.9570459401</v>
      </c>
      <c r="Y23" s="2">
        <v>75372.915409641297</v>
      </c>
      <c r="Z23" s="2">
        <v>75705.712094786097</v>
      </c>
      <c r="AA23" s="2">
        <v>76232.014035779794</v>
      </c>
      <c r="AB23" s="2">
        <v>77276.766579969903</v>
      </c>
      <c r="AC23" s="2">
        <v>77731.052310901607</v>
      </c>
      <c r="AD23" s="2">
        <v>78497.552311797495</v>
      </c>
      <c r="AE23" s="2">
        <v>78962.244411768901</v>
      </c>
      <c r="AF23" s="2">
        <v>79550.148630653901</v>
      </c>
      <c r="AG23" s="2">
        <v>80096.695182795796</v>
      </c>
      <c r="AH23" s="2">
        <v>80662.129803522403</v>
      </c>
      <c r="AI23" s="2">
        <v>81231.111788228503</v>
      </c>
      <c r="AJ23" s="2">
        <v>81833.645959435802</v>
      </c>
      <c r="AK23" s="2">
        <v>82394.356145716898</v>
      </c>
      <c r="AL23" s="2">
        <v>83073.306174033394</v>
      </c>
      <c r="AM23" s="2">
        <v>83252.125094695803</v>
      </c>
      <c r="AN23" s="2">
        <v>83427.905801213594</v>
      </c>
      <c r="AO23" s="2">
        <v>83600.5784855932</v>
      </c>
      <c r="AP23" s="2">
        <v>83800.310060141594</v>
      </c>
      <c r="AQ23" s="2">
        <v>83979.720562028102</v>
      </c>
      <c r="AR23" s="2"/>
      <c r="AS23" s="2"/>
      <c r="AT23" s="2"/>
      <c r="AU23" s="2"/>
      <c r="AV23" s="2"/>
      <c r="AW23" s="2"/>
      <c r="AX23" s="2"/>
      <c r="AY23" s="2"/>
      <c r="AZ23" s="2"/>
      <c r="BA23" s="2"/>
      <c r="BB23" s="2"/>
      <c r="BC23" s="2"/>
      <c r="BD23" s="2"/>
      <c r="BE23" s="2"/>
      <c r="BF23" s="2"/>
      <c r="BG23" s="2"/>
      <c r="BH23" s="2"/>
    </row>
    <row r="24" spans="1:60" x14ac:dyDescent="0.25">
      <c r="A24" t="s">
        <v>99</v>
      </c>
      <c r="B24" t="s">
        <v>125</v>
      </c>
      <c r="C24" s="2">
        <v>229816</v>
      </c>
      <c r="D24" s="2">
        <v>230170</v>
      </c>
      <c r="E24" s="2">
        <v>230208</v>
      </c>
      <c r="F24" s="2">
        <v>230438</v>
      </c>
      <c r="G24" s="2">
        <v>231741</v>
      </c>
      <c r="H24" s="2">
        <v>233600</v>
      </c>
      <c r="I24" s="2">
        <v>237084</v>
      </c>
      <c r="J24" s="2">
        <v>239842</v>
      </c>
      <c r="K24" s="2">
        <v>244500</v>
      </c>
      <c r="L24" s="2">
        <v>248250</v>
      </c>
      <c r="M24" s="2">
        <v>251696</v>
      </c>
      <c r="N24" s="2">
        <v>254115</v>
      </c>
      <c r="O24" s="2">
        <v>257020</v>
      </c>
      <c r="P24" s="2">
        <v>259723</v>
      </c>
      <c r="Q24" s="2">
        <v>262593</v>
      </c>
      <c r="R24" s="2">
        <v>265468</v>
      </c>
      <c r="S24" s="2">
        <v>268870</v>
      </c>
      <c r="T24" s="2">
        <v>271027</v>
      </c>
      <c r="U24" s="2">
        <v>273409</v>
      </c>
      <c r="V24" s="2">
        <v>274041</v>
      </c>
      <c r="W24" s="2">
        <v>274015.26992996701</v>
      </c>
      <c r="X24" s="2">
        <v>274022.01445322798</v>
      </c>
      <c r="Y24" s="2">
        <v>274296.56340504403</v>
      </c>
      <c r="Z24" s="2">
        <v>274699.715498209</v>
      </c>
      <c r="AA24" s="2">
        <v>275363.80934227398</v>
      </c>
      <c r="AB24" s="2">
        <v>276062.81447813701</v>
      </c>
      <c r="AC24" s="2">
        <v>276763.10582678101</v>
      </c>
      <c r="AD24" s="2">
        <v>277692.84101829201</v>
      </c>
      <c r="AE24" s="2">
        <v>278567.27447157499</v>
      </c>
      <c r="AF24" s="2">
        <v>279477.662160479</v>
      </c>
      <c r="AG24" s="2">
        <v>280439.673074566</v>
      </c>
      <c r="AH24" s="2">
        <v>281437.33559645398</v>
      </c>
      <c r="AI24" s="2">
        <v>282407.69624375203</v>
      </c>
      <c r="AJ24" s="2">
        <v>283477.36443772202</v>
      </c>
      <c r="AK24" s="2">
        <v>284467.92170420702</v>
      </c>
      <c r="AL24" s="2">
        <v>285591.37390442</v>
      </c>
      <c r="AM24" s="2">
        <v>286690.15942615602</v>
      </c>
      <c r="AN24" s="2">
        <v>287423.20609078702</v>
      </c>
      <c r="AO24" s="2">
        <v>288084.29735681502</v>
      </c>
      <c r="AP24" s="2">
        <v>288842.83696651697</v>
      </c>
      <c r="AQ24" s="2">
        <v>289528.81308524299</v>
      </c>
      <c r="AR24" s="2"/>
      <c r="AS24" s="2"/>
      <c r="AT24" s="2"/>
      <c r="AU24" s="2"/>
      <c r="AV24" s="2"/>
      <c r="AW24" s="2"/>
      <c r="AX24" s="2"/>
      <c r="AY24" s="2"/>
      <c r="AZ24" s="2"/>
      <c r="BA24" s="2"/>
      <c r="BB24" s="2"/>
      <c r="BC24" s="2"/>
      <c r="BD24" s="2"/>
      <c r="BE24" s="2"/>
      <c r="BF24" s="2"/>
      <c r="BG24" s="2"/>
      <c r="BH24" s="2"/>
    </row>
    <row r="25" spans="1:60" x14ac:dyDescent="0.25">
      <c r="A25" t="s">
        <v>99</v>
      </c>
      <c r="B25" t="s">
        <v>126</v>
      </c>
      <c r="C25" s="2">
        <v>124456</v>
      </c>
      <c r="D25" s="2">
        <v>124390</v>
      </c>
      <c r="E25" s="2">
        <v>124252</v>
      </c>
      <c r="F25" s="2">
        <v>124088</v>
      </c>
      <c r="G25" s="2">
        <v>124596</v>
      </c>
      <c r="H25" s="2">
        <v>125346</v>
      </c>
      <c r="I25" s="2">
        <v>128229</v>
      </c>
      <c r="J25" s="2">
        <v>131136</v>
      </c>
      <c r="K25" s="2">
        <v>133975</v>
      </c>
      <c r="L25" s="2">
        <v>136006</v>
      </c>
      <c r="M25" s="2">
        <v>137792</v>
      </c>
      <c r="N25" s="2">
        <v>139836</v>
      </c>
      <c r="O25" s="2">
        <v>142459</v>
      </c>
      <c r="P25" s="2">
        <v>144814</v>
      </c>
      <c r="Q25" s="2">
        <v>146908</v>
      </c>
      <c r="R25" s="2">
        <v>148922</v>
      </c>
      <c r="S25" s="2">
        <v>152149</v>
      </c>
      <c r="T25" s="2">
        <v>154145</v>
      </c>
      <c r="U25" s="2">
        <v>155521</v>
      </c>
      <c r="V25" s="2">
        <v>156619</v>
      </c>
      <c r="W25" s="2">
        <v>154859.95533067099</v>
      </c>
      <c r="X25" s="2">
        <v>153583.21103195299</v>
      </c>
      <c r="Y25" s="2">
        <v>152885.133114497</v>
      </c>
      <c r="Z25" s="2">
        <v>152796.01182202599</v>
      </c>
      <c r="AA25" s="2">
        <v>153595.35506292401</v>
      </c>
      <c r="AB25" s="2">
        <v>154246.45195504601</v>
      </c>
      <c r="AC25" s="2">
        <v>154819.484407218</v>
      </c>
      <c r="AD25" s="2">
        <v>155455.28440173299</v>
      </c>
      <c r="AE25" s="2">
        <v>156118.505009505</v>
      </c>
      <c r="AF25" s="2">
        <v>156894.08541104299</v>
      </c>
      <c r="AG25" s="2">
        <v>157782.39450254699</v>
      </c>
      <c r="AH25" s="2">
        <v>158787.90557848799</v>
      </c>
      <c r="AI25" s="2">
        <v>159820.64654477299</v>
      </c>
      <c r="AJ25" s="2">
        <v>160901.83234294399</v>
      </c>
      <c r="AK25" s="2">
        <v>162042.057096473</v>
      </c>
      <c r="AL25" s="2">
        <v>163333.58562693</v>
      </c>
      <c r="AM25" s="2">
        <v>164661.874618453</v>
      </c>
      <c r="AN25" s="2">
        <v>165988.259670406</v>
      </c>
      <c r="AO25" s="2">
        <v>167319.04031307201</v>
      </c>
      <c r="AP25" s="2">
        <v>168680.48260483801</v>
      </c>
      <c r="AQ25" s="2">
        <v>170114.71595016899</v>
      </c>
      <c r="AR25" s="2"/>
      <c r="AS25" s="2"/>
      <c r="AT25" s="2"/>
      <c r="AU25" s="2"/>
      <c r="AV25" s="2"/>
      <c r="AW25" s="2"/>
      <c r="AX25" s="2"/>
      <c r="AY25" s="2"/>
      <c r="AZ25" s="2"/>
      <c r="BA25" s="2"/>
      <c r="BB25" s="2"/>
      <c r="BC25" s="2"/>
      <c r="BD25" s="2"/>
      <c r="BE25" s="2"/>
      <c r="BF25" s="2"/>
      <c r="BG25" s="2"/>
      <c r="BH25" s="2"/>
    </row>
    <row r="26" spans="1:60" x14ac:dyDescent="0.25">
      <c r="A26" t="s">
        <v>99</v>
      </c>
      <c r="B26" t="s">
        <v>127</v>
      </c>
      <c r="C26" s="2">
        <v>98516</v>
      </c>
      <c r="D26" s="2">
        <v>98711</v>
      </c>
      <c r="E26" s="2">
        <v>98929</v>
      </c>
      <c r="F26" s="2">
        <v>99089</v>
      </c>
      <c r="G26" s="2">
        <v>99527</v>
      </c>
      <c r="H26" s="2">
        <v>100344</v>
      </c>
      <c r="I26" s="2">
        <v>102453</v>
      </c>
      <c r="J26" s="2">
        <v>104602</v>
      </c>
      <c r="K26" s="2">
        <v>105983</v>
      </c>
      <c r="L26" s="2">
        <v>107319</v>
      </c>
      <c r="M26" s="2">
        <v>108712</v>
      </c>
      <c r="N26" s="2">
        <v>111156</v>
      </c>
      <c r="O26" s="2">
        <v>113547</v>
      </c>
      <c r="P26" s="2">
        <v>115843</v>
      </c>
      <c r="Q26" s="2">
        <v>118499</v>
      </c>
      <c r="R26" s="2">
        <v>121270</v>
      </c>
      <c r="S26" s="2">
        <v>124619</v>
      </c>
      <c r="T26" s="2">
        <v>127340</v>
      </c>
      <c r="U26" s="2">
        <v>131186</v>
      </c>
      <c r="V26" s="2">
        <v>133224</v>
      </c>
      <c r="W26" s="2">
        <v>133360.12767555099</v>
      </c>
      <c r="X26" s="2">
        <v>133383.53283139499</v>
      </c>
      <c r="Y26" s="2">
        <v>134013.360916923</v>
      </c>
      <c r="Z26" s="2">
        <v>135755.912348543</v>
      </c>
      <c r="AA26" s="2">
        <v>138402.637930289</v>
      </c>
      <c r="AB26" s="2">
        <v>140689.50258595301</v>
      </c>
      <c r="AC26" s="2">
        <v>143444.165819713</v>
      </c>
      <c r="AD26" s="2">
        <v>146652.00859935099</v>
      </c>
      <c r="AE26" s="2">
        <v>149951.520170573</v>
      </c>
      <c r="AF26" s="2">
        <v>153413.78545696501</v>
      </c>
      <c r="AG26" s="2">
        <v>155864.348525654</v>
      </c>
      <c r="AH26" s="2">
        <v>157613.106967503</v>
      </c>
      <c r="AI26" s="2">
        <v>159417.024105302</v>
      </c>
      <c r="AJ26" s="2">
        <v>161185.157893394</v>
      </c>
      <c r="AK26" s="2">
        <v>163464.883146345</v>
      </c>
      <c r="AL26" s="2">
        <v>165991.80731902199</v>
      </c>
      <c r="AM26" s="2">
        <v>168798.06176282599</v>
      </c>
      <c r="AN26" s="2">
        <v>171997.32141135901</v>
      </c>
      <c r="AO26" s="2">
        <v>174812.21932318399</v>
      </c>
      <c r="AP26" s="2">
        <v>177922.06799094999</v>
      </c>
      <c r="AQ26" s="2">
        <v>180340.96827309599</v>
      </c>
      <c r="AR26" s="2"/>
      <c r="AS26" s="2"/>
      <c r="AT26" s="2"/>
      <c r="AU26" s="2"/>
      <c r="AV26" s="2"/>
      <c r="AW26" s="2"/>
      <c r="AX26" s="2"/>
      <c r="AY26" s="2"/>
      <c r="AZ26" s="2"/>
      <c r="BA26" s="2"/>
      <c r="BB26" s="2"/>
      <c r="BC26" s="2"/>
      <c r="BD26" s="2"/>
      <c r="BE26" s="2"/>
      <c r="BF26" s="2"/>
      <c r="BG26" s="2"/>
      <c r="BH26" s="2"/>
    </row>
    <row r="27" spans="1:60" x14ac:dyDescent="0.25">
      <c r="A27" t="s">
        <v>99</v>
      </c>
      <c r="B27" t="s">
        <v>128</v>
      </c>
      <c r="C27" s="2">
        <v>29253</v>
      </c>
      <c r="D27" s="2">
        <v>29578</v>
      </c>
      <c r="E27" s="2">
        <v>30256</v>
      </c>
      <c r="F27" s="2">
        <v>31242</v>
      </c>
      <c r="G27" s="2">
        <v>32143</v>
      </c>
      <c r="H27" s="2">
        <v>33030</v>
      </c>
      <c r="I27" s="2">
        <v>34219</v>
      </c>
      <c r="J27" s="2">
        <v>35343</v>
      </c>
      <c r="K27" s="2">
        <v>36592</v>
      </c>
      <c r="L27" s="2">
        <v>37002</v>
      </c>
      <c r="M27" s="2">
        <v>37239</v>
      </c>
      <c r="N27" s="2">
        <v>37968</v>
      </c>
      <c r="O27" s="2">
        <v>38918</v>
      </c>
      <c r="P27" s="2">
        <v>40301</v>
      </c>
      <c r="Q27" s="2">
        <v>41276</v>
      </c>
      <c r="R27" s="2">
        <v>42415</v>
      </c>
      <c r="S27" s="2">
        <v>43852</v>
      </c>
      <c r="T27" s="2">
        <v>45110</v>
      </c>
      <c r="U27" s="2">
        <v>46896</v>
      </c>
      <c r="V27" s="2">
        <v>47767</v>
      </c>
      <c r="W27" s="2">
        <v>47753.368390764401</v>
      </c>
      <c r="X27" s="2">
        <v>48128.891782177503</v>
      </c>
      <c r="Y27" s="2">
        <v>48485.415501295298</v>
      </c>
      <c r="Z27" s="2">
        <v>49489.531594059801</v>
      </c>
      <c r="AA27" s="2">
        <v>51326.731647230103</v>
      </c>
      <c r="AB27" s="2">
        <v>51940.033284064099</v>
      </c>
      <c r="AC27" s="2">
        <v>52723.900912534402</v>
      </c>
      <c r="AD27" s="2">
        <v>53474.820442661003</v>
      </c>
      <c r="AE27" s="2">
        <v>53819.510701758401</v>
      </c>
      <c r="AF27" s="2">
        <v>53996.203697642501</v>
      </c>
      <c r="AG27" s="2">
        <v>54176.639782297803</v>
      </c>
      <c r="AH27" s="2">
        <v>54357.963520082303</v>
      </c>
      <c r="AI27" s="2">
        <v>54556.7327546655</v>
      </c>
      <c r="AJ27" s="2">
        <v>54740.746100276403</v>
      </c>
      <c r="AK27" s="2">
        <v>54936.965103120398</v>
      </c>
      <c r="AL27" s="2">
        <v>55143.447357506397</v>
      </c>
      <c r="AM27" s="2">
        <v>55352.915933113698</v>
      </c>
      <c r="AN27" s="2">
        <v>55576.061746625499</v>
      </c>
      <c r="AO27" s="2">
        <v>55796.716936213801</v>
      </c>
      <c r="AP27" s="2">
        <v>56023.9015177252</v>
      </c>
      <c r="AQ27" s="2">
        <v>56258.829568639601</v>
      </c>
      <c r="AR27" s="2"/>
      <c r="AS27" s="2"/>
      <c r="AT27" s="2"/>
      <c r="AU27" s="2"/>
      <c r="AV27" s="2"/>
      <c r="AW27" s="2"/>
      <c r="AX27" s="2"/>
      <c r="AY27" s="2"/>
      <c r="AZ27" s="2"/>
      <c r="BA27" s="2"/>
      <c r="BB27" s="2"/>
      <c r="BC27" s="2"/>
      <c r="BD27" s="2"/>
      <c r="BE27" s="2"/>
      <c r="BF27" s="2"/>
      <c r="BG27" s="2"/>
      <c r="BH27" s="2"/>
    </row>
    <row r="28" spans="1:60" x14ac:dyDescent="0.25">
      <c r="A28" t="s">
        <v>99</v>
      </c>
      <c r="B28" t="s">
        <v>113</v>
      </c>
      <c r="C28" s="2">
        <v>212458</v>
      </c>
      <c r="D28" s="2">
        <v>212978</v>
      </c>
      <c r="E28" s="2">
        <v>212719</v>
      </c>
      <c r="F28" s="2">
        <v>211907</v>
      </c>
      <c r="G28" s="2">
        <v>211460</v>
      </c>
      <c r="H28" s="2">
        <v>211230</v>
      </c>
      <c r="I28" s="2">
        <v>213161</v>
      </c>
      <c r="J28" s="2">
        <v>216400</v>
      </c>
      <c r="K28" s="2">
        <v>219065</v>
      </c>
      <c r="L28" s="2">
        <v>220060</v>
      </c>
      <c r="M28" s="2">
        <v>220250</v>
      </c>
      <c r="N28" s="2">
        <v>221220</v>
      </c>
      <c r="O28" s="2">
        <v>222549</v>
      </c>
      <c r="P28" s="2">
        <v>223921</v>
      </c>
      <c r="Q28" s="2">
        <v>225218</v>
      </c>
      <c r="R28" s="2">
        <v>226461</v>
      </c>
      <c r="S28" s="2">
        <v>227695</v>
      </c>
      <c r="T28" s="2">
        <v>228980</v>
      </c>
      <c r="U28" s="2">
        <v>230579</v>
      </c>
      <c r="V28" s="2">
        <v>232369</v>
      </c>
      <c r="W28" s="2">
        <v>233100.888327255</v>
      </c>
      <c r="X28" s="2">
        <v>233632.815341073</v>
      </c>
      <c r="Y28" s="2">
        <v>234728.79271130101</v>
      </c>
      <c r="Z28" s="2">
        <v>236211.861296955</v>
      </c>
      <c r="AA28" s="2">
        <v>237996.44404530499</v>
      </c>
      <c r="AB28" s="2">
        <v>239657.151449044</v>
      </c>
      <c r="AC28" s="2">
        <v>241215.405374605</v>
      </c>
      <c r="AD28" s="2">
        <v>242924.40234634001</v>
      </c>
      <c r="AE28" s="2">
        <v>244576.64713024901</v>
      </c>
      <c r="AF28" s="2">
        <v>246310.24150740201</v>
      </c>
      <c r="AG28" s="2">
        <v>248225.050115775</v>
      </c>
      <c r="AH28" s="2">
        <v>249985.00088879501</v>
      </c>
      <c r="AI28" s="2">
        <v>251041.127679564</v>
      </c>
      <c r="AJ28" s="2">
        <v>251948.49844923601</v>
      </c>
      <c r="AK28" s="2">
        <v>252896.38067181199</v>
      </c>
      <c r="AL28" s="2">
        <v>253878.07069251401</v>
      </c>
      <c r="AM28" s="2">
        <v>254695.545388442</v>
      </c>
      <c r="AN28" s="2">
        <v>255533.633002266</v>
      </c>
      <c r="AO28" s="2">
        <v>256362.81457189299</v>
      </c>
      <c r="AP28" s="2">
        <v>257215.173753451</v>
      </c>
      <c r="AQ28" s="2">
        <v>258095.049488877</v>
      </c>
      <c r="AR28" s="2"/>
      <c r="AS28" s="2"/>
      <c r="AT28" s="2"/>
      <c r="AU28" s="2"/>
      <c r="AV28" s="2"/>
      <c r="AW28" s="2"/>
      <c r="AX28" s="2"/>
      <c r="AY28" s="2"/>
      <c r="AZ28" s="2"/>
      <c r="BA28" s="2"/>
      <c r="BB28" s="2"/>
      <c r="BC28" s="2"/>
      <c r="BD28" s="2"/>
      <c r="BE28" s="2"/>
      <c r="BF28" s="2"/>
      <c r="BG28" s="2"/>
      <c r="BH28" s="2"/>
    </row>
    <row r="29" spans="1:60" x14ac:dyDescent="0.25">
      <c r="A29" t="s">
        <v>99</v>
      </c>
      <c r="B29" t="s">
        <v>129</v>
      </c>
      <c r="C29" s="2">
        <v>128901</v>
      </c>
      <c r="D29" s="2">
        <v>136368</v>
      </c>
      <c r="E29" s="2">
        <v>145079</v>
      </c>
      <c r="F29" s="2">
        <v>152892</v>
      </c>
      <c r="G29" s="2">
        <v>158834</v>
      </c>
      <c r="H29" s="2">
        <v>164597</v>
      </c>
      <c r="I29" s="2">
        <v>169056</v>
      </c>
      <c r="J29" s="2">
        <v>172985</v>
      </c>
      <c r="K29" s="2">
        <v>177150</v>
      </c>
      <c r="L29" s="2">
        <v>180748</v>
      </c>
      <c r="M29" s="2">
        <v>183281</v>
      </c>
      <c r="N29" s="2">
        <v>189543</v>
      </c>
      <c r="O29" s="2">
        <v>196318</v>
      </c>
      <c r="P29" s="2">
        <v>204516</v>
      </c>
      <c r="Q29" s="2">
        <v>214037</v>
      </c>
      <c r="R29" s="2">
        <v>222717</v>
      </c>
      <c r="S29" s="2">
        <v>233177</v>
      </c>
      <c r="T29" s="2">
        <v>240102</v>
      </c>
      <c r="U29" s="2">
        <v>245942</v>
      </c>
      <c r="V29" s="2">
        <v>248736</v>
      </c>
      <c r="W29" s="2">
        <v>239510.61302452299</v>
      </c>
      <c r="X29" s="2">
        <v>232508.43784834701</v>
      </c>
      <c r="Y29" s="2">
        <v>229161.91620539199</v>
      </c>
      <c r="Z29" s="2">
        <v>228979.812171603</v>
      </c>
      <c r="AA29" s="2">
        <v>232700.286576379</v>
      </c>
      <c r="AB29" s="2">
        <v>236491.16691835501</v>
      </c>
      <c r="AC29" s="2">
        <v>239986.71330693501</v>
      </c>
      <c r="AD29" s="2">
        <v>243942.26399488299</v>
      </c>
      <c r="AE29" s="2">
        <v>247610.033404955</v>
      </c>
      <c r="AF29" s="2">
        <v>251555.962073095</v>
      </c>
      <c r="AG29" s="2">
        <v>255232.11860518801</v>
      </c>
      <c r="AH29" s="2">
        <v>259137.67912584299</v>
      </c>
      <c r="AI29" s="2">
        <v>263145.693153792</v>
      </c>
      <c r="AJ29" s="2">
        <v>267429.38440126402</v>
      </c>
      <c r="AK29" s="2">
        <v>271936.050138505</v>
      </c>
      <c r="AL29" s="2">
        <v>276140.08137211698</v>
      </c>
      <c r="AM29" s="2">
        <v>279963.80813220498</v>
      </c>
      <c r="AN29" s="2">
        <v>283950.61840936303</v>
      </c>
      <c r="AO29" s="2">
        <v>287953.71693995001</v>
      </c>
      <c r="AP29" s="2">
        <v>292059.82517415402</v>
      </c>
      <c r="AQ29" s="2">
        <v>296401.36684745498</v>
      </c>
      <c r="AR29" s="2"/>
      <c r="AS29" s="2"/>
      <c r="AT29" s="2"/>
      <c r="AU29" s="2"/>
      <c r="AV29" s="2"/>
      <c r="AW29" s="2"/>
      <c r="AX29" s="2"/>
      <c r="AY29" s="2"/>
      <c r="AZ29" s="2"/>
      <c r="BA29" s="2"/>
      <c r="BB29" s="2"/>
      <c r="BC29" s="2"/>
      <c r="BD29" s="2"/>
      <c r="BE29" s="2"/>
      <c r="BF29" s="2"/>
      <c r="BG29" s="2"/>
      <c r="BH29" s="2"/>
    </row>
    <row r="30" spans="1:60" x14ac:dyDescent="0.25">
      <c r="A30" t="s">
        <v>99</v>
      </c>
      <c r="B30" t="s">
        <v>130</v>
      </c>
      <c r="C30" s="2">
        <v>62853</v>
      </c>
      <c r="D30" s="2">
        <v>62832</v>
      </c>
      <c r="E30" s="2">
        <v>62778</v>
      </c>
      <c r="F30" s="2">
        <v>62988</v>
      </c>
      <c r="G30" s="2">
        <v>63435</v>
      </c>
      <c r="H30" s="2">
        <v>64294</v>
      </c>
      <c r="I30" s="2">
        <v>65279</v>
      </c>
      <c r="J30" s="2">
        <v>66458</v>
      </c>
      <c r="K30" s="2">
        <v>67394</v>
      </c>
      <c r="L30" s="2">
        <v>68082</v>
      </c>
      <c r="M30" s="2">
        <v>68698</v>
      </c>
      <c r="N30" s="2">
        <v>69294</v>
      </c>
      <c r="O30" s="2">
        <v>70052</v>
      </c>
      <c r="P30" s="2">
        <v>70742</v>
      </c>
      <c r="Q30" s="2">
        <v>71336</v>
      </c>
      <c r="R30" s="2">
        <v>72013</v>
      </c>
      <c r="S30" s="2">
        <v>73386</v>
      </c>
      <c r="T30" s="2">
        <v>74040</v>
      </c>
      <c r="U30" s="2">
        <v>74222</v>
      </c>
      <c r="V30" s="2">
        <v>74276</v>
      </c>
      <c r="W30" s="2">
        <v>73401.263817939296</v>
      </c>
      <c r="X30" s="2">
        <v>71771.956806630798</v>
      </c>
      <c r="Y30" s="2">
        <v>71411.606252931801</v>
      </c>
      <c r="Z30" s="2">
        <v>71361.735614506993</v>
      </c>
      <c r="AA30" s="2">
        <v>71750.6560894547</v>
      </c>
      <c r="AB30" s="2">
        <v>71926.196978424996</v>
      </c>
      <c r="AC30" s="2">
        <v>72075.212059737707</v>
      </c>
      <c r="AD30" s="2">
        <v>72231.8543490226</v>
      </c>
      <c r="AE30" s="2">
        <v>72395.017011364704</v>
      </c>
      <c r="AF30" s="2">
        <v>72625.022284505802</v>
      </c>
      <c r="AG30" s="2">
        <v>72843.5571248005</v>
      </c>
      <c r="AH30" s="2">
        <v>73124.779273522698</v>
      </c>
      <c r="AI30" s="2">
        <v>73359.890412484805</v>
      </c>
      <c r="AJ30" s="2">
        <v>73602.228574955196</v>
      </c>
      <c r="AK30" s="2">
        <v>73857.5116263073</v>
      </c>
      <c r="AL30" s="2">
        <v>74158.7429915721</v>
      </c>
      <c r="AM30" s="2">
        <v>74512.172077395604</v>
      </c>
      <c r="AN30" s="2">
        <v>74880.973573474199</v>
      </c>
      <c r="AO30" s="2">
        <v>75251.255553403404</v>
      </c>
      <c r="AP30" s="2">
        <v>75631.312489620803</v>
      </c>
      <c r="AQ30" s="2">
        <v>76033.574129274202</v>
      </c>
      <c r="AR30" s="2"/>
      <c r="AS30" s="2"/>
      <c r="AT30" s="2"/>
      <c r="AU30" s="2"/>
      <c r="AV30" s="2"/>
      <c r="AW30" s="2"/>
      <c r="AX30" s="2"/>
      <c r="AY30" s="2"/>
      <c r="AZ30" s="2"/>
      <c r="BA30" s="2"/>
      <c r="BB30" s="2"/>
      <c r="BC30" s="2"/>
      <c r="BD30" s="2"/>
      <c r="BE30" s="2"/>
      <c r="BF30" s="2"/>
      <c r="BG30" s="2"/>
      <c r="BH30" s="2"/>
    </row>
    <row r="31" spans="1:60" x14ac:dyDescent="0.25">
      <c r="A31" t="s">
        <v>99</v>
      </c>
      <c r="B31" t="s">
        <v>131</v>
      </c>
      <c r="C31" s="2">
        <v>61399</v>
      </c>
      <c r="D31" s="2">
        <v>62785</v>
      </c>
      <c r="E31" s="2">
        <v>63389</v>
      </c>
      <c r="F31" s="2">
        <v>64414</v>
      </c>
      <c r="G31" s="2">
        <v>65578</v>
      </c>
      <c r="H31" s="2">
        <v>66481</v>
      </c>
      <c r="I31" s="2">
        <v>67809</v>
      </c>
      <c r="J31" s="2">
        <v>68434</v>
      </c>
      <c r="K31" s="2">
        <v>69512</v>
      </c>
      <c r="L31" s="2">
        <v>70256</v>
      </c>
      <c r="M31" s="2">
        <v>71139</v>
      </c>
      <c r="N31" s="2">
        <v>72119</v>
      </c>
      <c r="O31" s="2">
        <v>73072</v>
      </c>
      <c r="P31" s="2">
        <v>74238</v>
      </c>
      <c r="Q31" s="2">
        <v>75970</v>
      </c>
      <c r="R31" s="2">
        <v>77888</v>
      </c>
      <c r="S31" s="2">
        <v>79757</v>
      </c>
      <c r="T31" s="2">
        <v>80274</v>
      </c>
      <c r="U31" s="2">
        <v>81109</v>
      </c>
      <c r="V31" s="2">
        <v>81196</v>
      </c>
      <c r="W31" s="2">
        <v>81036.230949619596</v>
      </c>
      <c r="X31" s="2">
        <v>80748.124643109797</v>
      </c>
      <c r="Y31" s="2">
        <v>80489.200248691501</v>
      </c>
      <c r="Z31" s="2">
        <v>80265.296650768898</v>
      </c>
      <c r="AA31" s="2">
        <v>80915.403053039598</v>
      </c>
      <c r="AB31" s="2">
        <v>82078.763714608896</v>
      </c>
      <c r="AC31" s="2">
        <v>82809.758181830606</v>
      </c>
      <c r="AD31" s="2">
        <v>83570.053763887103</v>
      </c>
      <c r="AE31" s="2">
        <v>84288.193171370207</v>
      </c>
      <c r="AF31" s="2">
        <v>85129.412630467195</v>
      </c>
      <c r="AG31" s="2">
        <v>85492.649386737103</v>
      </c>
      <c r="AH31" s="2">
        <v>85871.025203349796</v>
      </c>
      <c r="AI31" s="2">
        <v>86257.582991828895</v>
      </c>
      <c r="AJ31" s="2">
        <v>86634.014924105402</v>
      </c>
      <c r="AK31" s="2">
        <v>86944.129742180405</v>
      </c>
      <c r="AL31" s="2">
        <v>87326.4961131116</v>
      </c>
      <c r="AM31" s="2">
        <v>87687.000645162203</v>
      </c>
      <c r="AN31" s="2">
        <v>88085.795531016396</v>
      </c>
      <c r="AO31" s="2">
        <v>88478.690232969093</v>
      </c>
      <c r="AP31" s="2">
        <v>88875.250967390195</v>
      </c>
      <c r="AQ31" s="2">
        <v>89234.948214720294</v>
      </c>
      <c r="AR31" s="2"/>
      <c r="AS31" s="2"/>
      <c r="AT31" s="2"/>
      <c r="AU31" s="2"/>
      <c r="AV31" s="2"/>
      <c r="AW31" s="2"/>
      <c r="AX31" s="2"/>
      <c r="AY31" s="2"/>
      <c r="AZ31" s="2"/>
      <c r="BA31" s="2"/>
      <c r="BB31" s="2"/>
      <c r="BC31" s="2"/>
      <c r="BD31" s="2"/>
      <c r="BE31" s="2"/>
      <c r="BF31" s="2"/>
      <c r="BG31" s="2"/>
      <c r="BH31" s="2"/>
    </row>
    <row r="32" spans="1:60" x14ac:dyDescent="0.25">
      <c r="A32" t="s">
        <v>99</v>
      </c>
      <c r="B32" t="s">
        <v>132</v>
      </c>
      <c r="C32" s="2">
        <v>52677</v>
      </c>
      <c r="D32" s="2">
        <v>52792</v>
      </c>
      <c r="E32" s="2">
        <v>52998</v>
      </c>
      <c r="F32" s="2">
        <v>52723</v>
      </c>
      <c r="G32" s="2">
        <v>52655</v>
      </c>
      <c r="H32" s="2">
        <v>52995</v>
      </c>
      <c r="I32" s="2">
        <v>53564</v>
      </c>
      <c r="J32" s="2">
        <v>54076</v>
      </c>
      <c r="K32" s="2">
        <v>54862</v>
      </c>
      <c r="L32" s="2">
        <v>55497</v>
      </c>
      <c r="M32" s="2">
        <v>56320</v>
      </c>
      <c r="N32" s="2">
        <v>56601</v>
      </c>
      <c r="O32" s="2">
        <v>56909</v>
      </c>
      <c r="P32" s="2">
        <v>57253</v>
      </c>
      <c r="Q32" s="2">
        <v>57513</v>
      </c>
      <c r="R32" s="2">
        <v>57744</v>
      </c>
      <c r="S32" s="2">
        <v>58504</v>
      </c>
      <c r="T32" s="2">
        <v>58908</v>
      </c>
      <c r="U32" s="2">
        <v>59345</v>
      </c>
      <c r="V32" s="2">
        <v>59431</v>
      </c>
      <c r="W32" s="2">
        <v>58987.412254696501</v>
      </c>
      <c r="X32" s="2">
        <v>58380.701319004103</v>
      </c>
      <c r="Y32" s="2">
        <v>58216.633031134101</v>
      </c>
      <c r="Z32" s="2">
        <v>58198.772047216502</v>
      </c>
      <c r="AA32" s="2">
        <v>58345.840059755501</v>
      </c>
      <c r="AB32" s="2">
        <v>58482.267473017098</v>
      </c>
      <c r="AC32" s="2">
        <v>58607.286808134799</v>
      </c>
      <c r="AD32" s="2">
        <v>58744.198728077099</v>
      </c>
      <c r="AE32" s="2">
        <v>58887.737946522197</v>
      </c>
      <c r="AF32" s="2">
        <v>59056.407829259799</v>
      </c>
      <c r="AG32" s="2">
        <v>59252.005452831101</v>
      </c>
      <c r="AH32" s="2">
        <v>59460.210201890703</v>
      </c>
      <c r="AI32" s="2">
        <v>59674.053160564501</v>
      </c>
      <c r="AJ32" s="2">
        <v>59898.179321414202</v>
      </c>
      <c r="AK32" s="2">
        <v>60119.060261669998</v>
      </c>
      <c r="AL32" s="2">
        <v>60375.5233385951</v>
      </c>
      <c r="AM32" s="2">
        <v>60676.426851263699</v>
      </c>
      <c r="AN32" s="2">
        <v>60990.418125493401</v>
      </c>
      <c r="AO32" s="2">
        <v>61303.115163770599</v>
      </c>
      <c r="AP32" s="2">
        <v>61619.442305967103</v>
      </c>
      <c r="AQ32" s="2">
        <v>61954.250834507897</v>
      </c>
      <c r="AR32" s="2"/>
      <c r="AS32" s="2"/>
      <c r="AT32" s="2"/>
      <c r="AU32" s="2"/>
      <c r="AV32" s="2"/>
      <c r="AW32" s="2"/>
      <c r="AX32" s="2"/>
      <c r="AY32" s="2"/>
      <c r="AZ32" s="2"/>
      <c r="BA32" s="2"/>
      <c r="BB32" s="2"/>
      <c r="BC32" s="2"/>
      <c r="BD32" s="2"/>
      <c r="BE32" s="2"/>
      <c r="BF32" s="2"/>
      <c r="BG32" s="2"/>
      <c r="BH32" s="2"/>
    </row>
    <row r="33" spans="1:60" x14ac:dyDescent="0.25">
      <c r="A33" t="s">
        <v>100</v>
      </c>
      <c r="B33" t="s">
        <v>133</v>
      </c>
      <c r="C33" s="2">
        <v>76528</v>
      </c>
      <c r="D33" s="2">
        <v>76656</v>
      </c>
      <c r="E33" s="2">
        <v>76651</v>
      </c>
      <c r="F33" s="2">
        <v>76436</v>
      </c>
      <c r="G33" s="2">
        <v>75971</v>
      </c>
      <c r="H33" s="2">
        <v>75600</v>
      </c>
      <c r="I33" s="2">
        <v>76198</v>
      </c>
      <c r="J33" s="2">
        <v>77102</v>
      </c>
      <c r="K33" s="2">
        <v>77869</v>
      </c>
      <c r="L33" s="2">
        <v>78227</v>
      </c>
      <c r="M33" s="2">
        <v>78553</v>
      </c>
      <c r="N33" s="2">
        <v>78532</v>
      </c>
      <c r="O33" s="2">
        <v>78705</v>
      </c>
      <c r="P33" s="2">
        <v>78867</v>
      </c>
      <c r="Q33" s="2">
        <v>78889</v>
      </c>
      <c r="R33" s="2">
        <v>78835</v>
      </c>
      <c r="S33" s="2">
        <v>79012</v>
      </c>
      <c r="T33" s="2">
        <v>79191</v>
      </c>
      <c r="U33" s="2">
        <v>79108</v>
      </c>
      <c r="V33" s="2">
        <v>79195</v>
      </c>
      <c r="W33" s="2">
        <v>79373.189888142093</v>
      </c>
      <c r="X33" s="2">
        <v>79375.593122357604</v>
      </c>
      <c r="Y33" s="2">
        <v>79445.605584557095</v>
      </c>
      <c r="Z33" s="2">
        <v>79563.829689065402</v>
      </c>
      <c r="AA33" s="2">
        <v>79864.842110513899</v>
      </c>
      <c r="AB33" s="2">
        <v>80050.145386450604</v>
      </c>
      <c r="AC33" s="2">
        <v>80237.956922887504</v>
      </c>
      <c r="AD33" s="2">
        <v>80424.902413574804</v>
      </c>
      <c r="AE33" s="2">
        <v>80616.581486949101</v>
      </c>
      <c r="AF33" s="2">
        <v>80832.725736983193</v>
      </c>
      <c r="AG33" s="2">
        <v>81061.088059447502</v>
      </c>
      <c r="AH33" s="2">
        <v>81297.888450391198</v>
      </c>
      <c r="AI33" s="2">
        <v>81539.374414867503</v>
      </c>
      <c r="AJ33" s="2">
        <v>81798.939250902593</v>
      </c>
      <c r="AK33" s="2">
        <v>82039.358759108203</v>
      </c>
      <c r="AL33" s="2">
        <v>82333.734088184196</v>
      </c>
      <c r="AM33" s="2">
        <v>82621.661057947698</v>
      </c>
      <c r="AN33" s="2">
        <v>82943.361556238102</v>
      </c>
      <c r="AO33" s="2">
        <v>83259.840938172405</v>
      </c>
      <c r="AP33" s="2">
        <v>83622.866862814204</v>
      </c>
      <c r="AQ33" s="2">
        <v>83951.231202235605</v>
      </c>
      <c r="AR33" s="2"/>
      <c r="AS33" s="2"/>
      <c r="AT33" s="2"/>
      <c r="AU33" s="2"/>
      <c r="AV33" s="2"/>
      <c r="AW33" s="2"/>
      <c r="AX33" s="2"/>
      <c r="AY33" s="2"/>
      <c r="AZ33" s="2"/>
      <c r="BA33" s="2"/>
      <c r="BB33" s="2"/>
      <c r="BC33" s="2"/>
      <c r="BD33" s="2"/>
      <c r="BE33" s="2"/>
      <c r="BF33" s="2"/>
      <c r="BG33" s="2"/>
      <c r="BH33" s="2"/>
    </row>
    <row r="34" spans="1:60" x14ac:dyDescent="0.25">
      <c r="A34" t="s">
        <v>100</v>
      </c>
      <c r="B34" t="s">
        <v>134</v>
      </c>
      <c r="C34" s="2">
        <v>45163</v>
      </c>
      <c r="D34" s="2">
        <v>47172</v>
      </c>
      <c r="E34" s="2">
        <v>48441</v>
      </c>
      <c r="F34" s="2">
        <v>48925</v>
      </c>
      <c r="G34" s="2">
        <v>49990</v>
      </c>
      <c r="H34" s="2">
        <v>50628</v>
      </c>
      <c r="I34" s="2">
        <v>52178</v>
      </c>
      <c r="J34" s="2">
        <v>53736</v>
      </c>
      <c r="K34" s="2">
        <v>55377</v>
      </c>
      <c r="L34" s="2">
        <v>56846</v>
      </c>
      <c r="M34" s="2">
        <v>58439</v>
      </c>
      <c r="N34" s="2">
        <v>61127</v>
      </c>
      <c r="O34" s="2">
        <v>64093</v>
      </c>
      <c r="P34" s="2">
        <v>68642</v>
      </c>
      <c r="Q34" s="2">
        <v>74100</v>
      </c>
      <c r="R34" s="2">
        <v>80264</v>
      </c>
      <c r="S34" s="2">
        <v>87146</v>
      </c>
      <c r="T34" s="2">
        <v>94029</v>
      </c>
      <c r="U34" s="2">
        <v>101420</v>
      </c>
      <c r="V34" s="2">
        <v>107806</v>
      </c>
      <c r="W34" s="2">
        <v>107908.389524354</v>
      </c>
      <c r="X34" s="2">
        <v>108756.528813064</v>
      </c>
      <c r="Y34" s="2">
        <v>110819.84584443</v>
      </c>
      <c r="Z34" s="2">
        <v>114321.478589908</v>
      </c>
      <c r="AA34" s="2">
        <v>119193.345217562</v>
      </c>
      <c r="AB34" s="2">
        <v>123840.967550299</v>
      </c>
      <c r="AC34" s="2">
        <v>127603.10491122599</v>
      </c>
      <c r="AD34" s="2">
        <v>131725.325271412</v>
      </c>
      <c r="AE34" s="2">
        <v>136270.04819460501</v>
      </c>
      <c r="AF34" s="2">
        <v>140776.596330995</v>
      </c>
      <c r="AG34" s="2">
        <v>144882.12099306399</v>
      </c>
      <c r="AH34" s="2">
        <v>149095.68561812601</v>
      </c>
      <c r="AI34" s="2">
        <v>153552.64918597601</v>
      </c>
      <c r="AJ34" s="2">
        <v>158647.73056145801</v>
      </c>
      <c r="AK34" s="2">
        <v>163393.719056453</v>
      </c>
      <c r="AL34" s="2">
        <v>167921.73031761101</v>
      </c>
      <c r="AM34" s="2">
        <v>173525.53551146601</v>
      </c>
      <c r="AN34" s="2">
        <v>179058.35185579301</v>
      </c>
      <c r="AO34" s="2">
        <v>185235.72164438799</v>
      </c>
      <c r="AP34" s="2">
        <v>191480.029703796</v>
      </c>
      <c r="AQ34" s="2">
        <v>197735.35965817</v>
      </c>
      <c r="AR34" s="2"/>
      <c r="AS34" s="2"/>
      <c r="AT34" s="2"/>
      <c r="AU34" s="2"/>
      <c r="AV34" s="2"/>
      <c r="AW34" s="2"/>
      <c r="AX34" s="2"/>
      <c r="AY34" s="2"/>
      <c r="AZ34" s="2"/>
      <c r="BA34" s="2"/>
      <c r="BB34" s="2"/>
      <c r="BC34" s="2"/>
      <c r="BD34" s="2"/>
      <c r="BE34" s="2"/>
      <c r="BF34" s="2"/>
      <c r="BG34" s="2"/>
      <c r="BH34" s="2"/>
    </row>
    <row r="35" spans="1:60" x14ac:dyDescent="0.25">
      <c r="A35" t="s">
        <v>100</v>
      </c>
      <c r="B35" t="s">
        <v>135</v>
      </c>
      <c r="C35" s="2">
        <v>149192</v>
      </c>
      <c r="D35" s="2">
        <v>149100</v>
      </c>
      <c r="E35" s="2">
        <v>148743</v>
      </c>
      <c r="F35" s="2">
        <v>147587</v>
      </c>
      <c r="G35" s="2">
        <v>147220</v>
      </c>
      <c r="H35" s="2">
        <v>146538</v>
      </c>
      <c r="I35" s="2">
        <v>147159</v>
      </c>
      <c r="J35" s="2">
        <v>148407</v>
      </c>
      <c r="K35" s="2">
        <v>149986</v>
      </c>
      <c r="L35" s="2">
        <v>150318</v>
      </c>
      <c r="M35" s="2">
        <v>151173</v>
      </c>
      <c r="N35" s="2">
        <v>152452</v>
      </c>
      <c r="O35" s="2">
        <v>154348</v>
      </c>
      <c r="P35" s="2">
        <v>156292</v>
      </c>
      <c r="Q35" s="2">
        <v>158589</v>
      </c>
      <c r="R35" s="2">
        <v>161566</v>
      </c>
      <c r="S35" s="2">
        <v>164649</v>
      </c>
      <c r="T35" s="2">
        <v>167930</v>
      </c>
      <c r="U35" s="2">
        <v>170912</v>
      </c>
      <c r="V35" s="2">
        <v>174078</v>
      </c>
      <c r="W35" s="2">
        <v>174661.50178421699</v>
      </c>
      <c r="X35" s="2">
        <v>175264.007743817</v>
      </c>
      <c r="Y35" s="2">
        <v>176208.97027186101</v>
      </c>
      <c r="Z35" s="2">
        <v>178302.27379034</v>
      </c>
      <c r="AA35" s="2">
        <v>180638.368185133</v>
      </c>
      <c r="AB35" s="2">
        <v>182891.877428537</v>
      </c>
      <c r="AC35" s="2">
        <v>185560.32940270999</v>
      </c>
      <c r="AD35" s="2">
        <v>188107.51224947601</v>
      </c>
      <c r="AE35" s="2">
        <v>191092.91615487501</v>
      </c>
      <c r="AF35" s="2">
        <v>194451.43230222201</v>
      </c>
      <c r="AG35" s="2">
        <v>197475.74888219</v>
      </c>
      <c r="AH35" s="2">
        <v>200741.27978064399</v>
      </c>
      <c r="AI35" s="2">
        <v>204119.60313720099</v>
      </c>
      <c r="AJ35" s="2">
        <v>207532.788188062</v>
      </c>
      <c r="AK35" s="2">
        <v>210882.885459182</v>
      </c>
      <c r="AL35" s="2">
        <v>214262.86743588801</v>
      </c>
      <c r="AM35" s="2">
        <v>217655.73540775801</v>
      </c>
      <c r="AN35" s="2">
        <v>221044.625886781</v>
      </c>
      <c r="AO35" s="2">
        <v>224238.2438734</v>
      </c>
      <c r="AP35" s="2">
        <v>226763.85015666799</v>
      </c>
      <c r="AQ35" s="2">
        <v>229301.113870239</v>
      </c>
      <c r="AR35" s="2"/>
      <c r="AS35" s="2"/>
      <c r="AT35" s="2"/>
      <c r="AU35" s="2"/>
      <c r="AV35" s="2"/>
      <c r="AW35" s="2"/>
      <c r="AX35" s="2"/>
      <c r="AY35" s="2"/>
      <c r="AZ35" s="2"/>
      <c r="BA35" s="2"/>
      <c r="BB35" s="2"/>
      <c r="BC35" s="2"/>
      <c r="BD35" s="2"/>
      <c r="BE35" s="2"/>
      <c r="BF35" s="2"/>
      <c r="BG35" s="2"/>
      <c r="BH35" s="2"/>
    </row>
    <row r="36" spans="1:60" x14ac:dyDescent="0.25">
      <c r="A36" t="s">
        <v>100</v>
      </c>
      <c r="B36" t="s">
        <v>136</v>
      </c>
      <c r="C36" s="2">
        <v>187825</v>
      </c>
      <c r="D36" s="2">
        <v>187089</v>
      </c>
      <c r="E36" s="2">
        <v>186489</v>
      </c>
      <c r="F36" s="2">
        <v>185562</v>
      </c>
      <c r="G36" s="2">
        <v>185740</v>
      </c>
      <c r="H36" s="2">
        <v>186117</v>
      </c>
      <c r="I36" s="2">
        <v>187872</v>
      </c>
      <c r="J36" s="2">
        <v>190654</v>
      </c>
      <c r="K36" s="2">
        <v>193557</v>
      </c>
      <c r="L36" s="2">
        <v>195174</v>
      </c>
      <c r="M36" s="2">
        <v>196479</v>
      </c>
      <c r="N36" s="2">
        <v>198106</v>
      </c>
      <c r="O36" s="2">
        <v>200098</v>
      </c>
      <c r="P36" s="2">
        <v>201788</v>
      </c>
      <c r="Q36" s="2">
        <v>203490</v>
      </c>
      <c r="R36" s="2">
        <v>205675</v>
      </c>
      <c r="S36" s="2">
        <v>208636</v>
      </c>
      <c r="T36" s="2">
        <v>210417</v>
      </c>
      <c r="U36" s="2">
        <v>211654</v>
      </c>
      <c r="V36" s="2">
        <v>210825</v>
      </c>
      <c r="W36" s="2">
        <v>210803.58940916901</v>
      </c>
      <c r="X36" s="2">
        <v>211141.11555320199</v>
      </c>
      <c r="Y36" s="2">
        <v>211489.62551963699</v>
      </c>
      <c r="Z36" s="2">
        <v>211971.27579500299</v>
      </c>
      <c r="AA36" s="2">
        <v>212626.78203416799</v>
      </c>
      <c r="AB36" s="2">
        <v>214008.87929193399</v>
      </c>
      <c r="AC36" s="2">
        <v>215441.212143426</v>
      </c>
      <c r="AD36" s="2">
        <v>217393.18050432799</v>
      </c>
      <c r="AE36" s="2">
        <v>219247.11217171201</v>
      </c>
      <c r="AF36" s="2">
        <v>220773.51110105499</v>
      </c>
      <c r="AG36" s="2">
        <v>222496.69795836299</v>
      </c>
      <c r="AH36" s="2">
        <v>224407.44737446899</v>
      </c>
      <c r="AI36" s="2">
        <v>226398.68856758601</v>
      </c>
      <c r="AJ36" s="2">
        <v>228687.03213288801</v>
      </c>
      <c r="AK36" s="2">
        <v>230975.31850618799</v>
      </c>
      <c r="AL36" s="2">
        <v>233380.24095681499</v>
      </c>
      <c r="AM36" s="2">
        <v>235839.110194746</v>
      </c>
      <c r="AN36" s="2">
        <v>238730.04315489001</v>
      </c>
      <c r="AO36" s="2">
        <v>241634.165106147</v>
      </c>
      <c r="AP36" s="2">
        <v>244694.780308666</v>
      </c>
      <c r="AQ36" s="2">
        <v>247803.443075296</v>
      </c>
      <c r="AR36" s="2"/>
      <c r="AS36" s="2"/>
      <c r="AT36" s="2"/>
      <c r="AU36" s="2"/>
      <c r="AV36" s="2"/>
      <c r="AW36" s="2"/>
      <c r="AX36" s="2"/>
      <c r="AY36" s="2"/>
      <c r="AZ36" s="2"/>
      <c r="BA36" s="2"/>
      <c r="BB36" s="2"/>
      <c r="BC36" s="2"/>
      <c r="BD36" s="2"/>
      <c r="BE36" s="2"/>
      <c r="BF36" s="2"/>
      <c r="BG36" s="2"/>
      <c r="BH36" s="2"/>
    </row>
    <row r="37" spans="1:60" x14ac:dyDescent="0.25">
      <c r="A37" t="s">
        <v>100</v>
      </c>
      <c r="B37" t="s">
        <v>137</v>
      </c>
      <c r="C37" s="2">
        <v>62412</v>
      </c>
      <c r="D37" s="2">
        <v>62515</v>
      </c>
      <c r="E37" s="2">
        <v>62530</v>
      </c>
      <c r="F37" s="2">
        <v>62032</v>
      </c>
      <c r="G37" s="2">
        <v>61698</v>
      </c>
      <c r="H37" s="2">
        <v>61725</v>
      </c>
      <c r="I37" s="2">
        <v>62262</v>
      </c>
      <c r="J37" s="2">
        <v>63066</v>
      </c>
      <c r="K37" s="2">
        <v>63618</v>
      </c>
      <c r="L37" s="2">
        <v>63982</v>
      </c>
      <c r="M37" s="2">
        <v>64353</v>
      </c>
      <c r="N37" s="2">
        <v>64670</v>
      </c>
      <c r="O37" s="2">
        <v>65145</v>
      </c>
      <c r="P37" s="2">
        <v>65503</v>
      </c>
      <c r="Q37" s="2">
        <v>65890</v>
      </c>
      <c r="R37" s="2">
        <v>66346</v>
      </c>
      <c r="S37" s="2">
        <v>66669</v>
      </c>
      <c r="T37" s="2">
        <v>67007</v>
      </c>
      <c r="U37" s="2">
        <v>67288</v>
      </c>
      <c r="V37" s="2">
        <v>67749</v>
      </c>
      <c r="W37" s="2">
        <v>67471.954044649203</v>
      </c>
      <c r="X37" s="2">
        <v>67286.271377578305</v>
      </c>
      <c r="Y37" s="2">
        <v>67266.800706584894</v>
      </c>
      <c r="Z37" s="2">
        <v>67308.572329410003</v>
      </c>
      <c r="AA37" s="2">
        <v>67482.138250226897</v>
      </c>
      <c r="AB37" s="2">
        <v>67680.607687571595</v>
      </c>
      <c r="AC37" s="2">
        <v>67843.849107245798</v>
      </c>
      <c r="AD37" s="2">
        <v>68129.090102109607</v>
      </c>
      <c r="AE37" s="2">
        <v>68442.673762573701</v>
      </c>
      <c r="AF37" s="2">
        <v>68827.1455154914</v>
      </c>
      <c r="AG37" s="2">
        <v>69147.400631365104</v>
      </c>
      <c r="AH37" s="2">
        <v>69672.780604969506</v>
      </c>
      <c r="AI37" s="2">
        <v>70222.678205445394</v>
      </c>
      <c r="AJ37" s="2">
        <v>70814.451474618894</v>
      </c>
      <c r="AK37" s="2">
        <v>71364.497115732898</v>
      </c>
      <c r="AL37" s="2">
        <v>72006.827238747705</v>
      </c>
      <c r="AM37" s="2">
        <v>72652.6885306966</v>
      </c>
      <c r="AN37" s="2">
        <v>73755.022593096102</v>
      </c>
      <c r="AO37" s="2">
        <v>74843.601239307594</v>
      </c>
      <c r="AP37" s="2">
        <v>76080.588413379999</v>
      </c>
      <c r="AQ37" s="2">
        <v>77211.409603439402</v>
      </c>
      <c r="AR37" s="2"/>
      <c r="AS37" s="2"/>
      <c r="AT37" s="2"/>
      <c r="AU37" s="2"/>
      <c r="AV37" s="2"/>
      <c r="AW37" s="2"/>
      <c r="AX37" s="2"/>
      <c r="AY37" s="2"/>
      <c r="AZ37" s="2"/>
      <c r="BA37" s="2"/>
      <c r="BB37" s="2"/>
      <c r="BC37" s="2"/>
      <c r="BD37" s="2"/>
      <c r="BE37" s="2"/>
      <c r="BF37" s="2"/>
      <c r="BG37" s="2"/>
      <c r="BH37" s="2"/>
    </row>
    <row r="38" spans="1:60" x14ac:dyDescent="0.25">
      <c r="A38" t="s">
        <v>100</v>
      </c>
      <c r="B38" t="s">
        <v>138</v>
      </c>
      <c r="C38" s="2">
        <v>158027</v>
      </c>
      <c r="D38" s="2">
        <v>161908</v>
      </c>
      <c r="E38" s="2">
        <v>163835</v>
      </c>
      <c r="F38" s="2">
        <v>165627</v>
      </c>
      <c r="G38" s="2">
        <v>167472</v>
      </c>
      <c r="H38" s="2">
        <v>169868</v>
      </c>
      <c r="I38" s="2">
        <v>172875</v>
      </c>
      <c r="J38" s="2">
        <v>177372</v>
      </c>
      <c r="K38" s="2">
        <v>181712</v>
      </c>
      <c r="L38" s="2">
        <v>184910</v>
      </c>
      <c r="M38" s="2">
        <v>188088</v>
      </c>
      <c r="N38" s="2">
        <v>191799</v>
      </c>
      <c r="O38" s="2">
        <v>196122</v>
      </c>
      <c r="P38" s="2">
        <v>200725</v>
      </c>
      <c r="Q38" s="2">
        <v>206205</v>
      </c>
      <c r="R38" s="2">
        <v>211983</v>
      </c>
      <c r="S38" s="2">
        <v>217788</v>
      </c>
      <c r="T38" s="2">
        <v>223025</v>
      </c>
      <c r="U38" s="2">
        <v>227545</v>
      </c>
      <c r="V38" s="2">
        <v>231296</v>
      </c>
      <c r="W38" s="2">
        <v>232303.41596205201</v>
      </c>
      <c r="X38" s="2">
        <v>233553.730530367</v>
      </c>
      <c r="Y38" s="2">
        <v>235309.603819607</v>
      </c>
      <c r="Z38" s="2">
        <v>238297.08658319499</v>
      </c>
      <c r="AA38" s="2">
        <v>241832.842942338</v>
      </c>
      <c r="AB38" s="2">
        <v>245704.63284819</v>
      </c>
      <c r="AC38" s="2">
        <v>249720.43657499601</v>
      </c>
      <c r="AD38" s="2">
        <v>254079.69992692399</v>
      </c>
      <c r="AE38" s="2">
        <v>258405.79292806101</v>
      </c>
      <c r="AF38" s="2">
        <v>262982.98523645202</v>
      </c>
      <c r="AG38" s="2">
        <v>268169.59066107601</v>
      </c>
      <c r="AH38" s="2">
        <v>273218.35242948798</v>
      </c>
      <c r="AI38" s="2">
        <v>278180.38770964398</v>
      </c>
      <c r="AJ38" s="2">
        <v>282759.77673076798</v>
      </c>
      <c r="AK38" s="2">
        <v>287596.89264606999</v>
      </c>
      <c r="AL38" s="2">
        <v>292406.70272865699</v>
      </c>
      <c r="AM38" s="2">
        <v>296692.30891805602</v>
      </c>
      <c r="AN38" s="2">
        <v>300809.45664256398</v>
      </c>
      <c r="AO38" s="2">
        <v>304695.00640461402</v>
      </c>
      <c r="AP38" s="2">
        <v>308689.76912159799</v>
      </c>
      <c r="AQ38" s="2">
        <v>312653.29762551503</v>
      </c>
      <c r="AR38" s="2"/>
      <c r="AS38" s="2"/>
      <c r="AT38" s="2"/>
      <c r="AU38" s="2"/>
      <c r="AV38" s="2"/>
      <c r="AW38" s="2"/>
      <c r="AX38" s="2"/>
      <c r="AY38" s="2"/>
      <c r="AZ38" s="2"/>
      <c r="BA38" s="2"/>
      <c r="BB38" s="2"/>
      <c r="BC38" s="2"/>
      <c r="BD38" s="2"/>
      <c r="BE38" s="2"/>
      <c r="BF38" s="2"/>
      <c r="BG38" s="2"/>
      <c r="BH38" s="2"/>
    </row>
    <row r="39" spans="1:60" x14ac:dyDescent="0.25">
      <c r="A39" t="s">
        <v>100</v>
      </c>
      <c r="B39" t="s">
        <v>139</v>
      </c>
      <c r="C39" s="2">
        <v>176277</v>
      </c>
      <c r="D39" s="2">
        <v>176829</v>
      </c>
      <c r="E39" s="2">
        <v>176610</v>
      </c>
      <c r="F39" s="2">
        <v>175589</v>
      </c>
      <c r="G39" s="2">
        <v>175799</v>
      </c>
      <c r="H39" s="2">
        <v>176067</v>
      </c>
      <c r="I39" s="2">
        <v>177280</v>
      </c>
      <c r="J39" s="2">
        <v>179851</v>
      </c>
      <c r="K39" s="2">
        <v>181901</v>
      </c>
      <c r="L39" s="2">
        <v>182948</v>
      </c>
      <c r="M39" s="2">
        <v>184589</v>
      </c>
      <c r="N39" s="2">
        <v>187281</v>
      </c>
      <c r="O39" s="2">
        <v>190527</v>
      </c>
      <c r="P39" s="2">
        <v>193765</v>
      </c>
      <c r="Q39" s="2">
        <v>197678</v>
      </c>
      <c r="R39" s="2">
        <v>201597</v>
      </c>
      <c r="S39" s="2">
        <v>205220</v>
      </c>
      <c r="T39" s="2">
        <v>208947</v>
      </c>
      <c r="U39" s="2">
        <v>212944</v>
      </c>
      <c r="V39" s="2">
        <v>216282</v>
      </c>
      <c r="W39" s="2">
        <v>216075.24810685701</v>
      </c>
      <c r="X39" s="2">
        <v>216100.07120766799</v>
      </c>
      <c r="Y39" s="2">
        <v>216726.513292446</v>
      </c>
      <c r="Z39" s="2">
        <v>218108.638296964</v>
      </c>
      <c r="AA39" s="2">
        <v>220703.11614417401</v>
      </c>
      <c r="AB39" s="2">
        <v>223447.92155372899</v>
      </c>
      <c r="AC39" s="2">
        <v>225367.859739901</v>
      </c>
      <c r="AD39" s="2">
        <v>228032.24441232401</v>
      </c>
      <c r="AE39" s="2">
        <v>230765.706329676</v>
      </c>
      <c r="AF39" s="2">
        <v>233459.98808315</v>
      </c>
      <c r="AG39" s="2">
        <v>237007.25460808299</v>
      </c>
      <c r="AH39" s="2">
        <v>240389.38749550399</v>
      </c>
      <c r="AI39" s="2">
        <v>243624.42256916399</v>
      </c>
      <c r="AJ39" s="2">
        <v>247176.839540163</v>
      </c>
      <c r="AK39" s="2">
        <v>250390.29792914499</v>
      </c>
      <c r="AL39" s="2">
        <v>253968.631358693</v>
      </c>
      <c r="AM39" s="2">
        <v>256929.234983965</v>
      </c>
      <c r="AN39" s="2">
        <v>260228.196639981</v>
      </c>
      <c r="AO39" s="2">
        <v>263475.36181925301</v>
      </c>
      <c r="AP39" s="2">
        <v>267195.18828676699</v>
      </c>
      <c r="AQ39" s="2">
        <v>270476.83442564</v>
      </c>
      <c r="AR39" s="2"/>
      <c r="AS39" s="2"/>
      <c r="AT39" s="2"/>
      <c r="AU39" s="2"/>
      <c r="AV39" s="2"/>
      <c r="AW39" s="2"/>
      <c r="AX39" s="2"/>
      <c r="AY39" s="2"/>
      <c r="AZ39" s="2"/>
      <c r="BA39" s="2"/>
      <c r="BB39" s="2"/>
      <c r="BC39" s="2"/>
      <c r="BD39" s="2"/>
      <c r="BE39" s="2"/>
      <c r="BF39" s="2"/>
      <c r="BG39" s="2"/>
      <c r="BH39" s="2"/>
    </row>
    <row r="40" spans="1:60" x14ac:dyDescent="0.25">
      <c r="A40" t="s">
        <v>100</v>
      </c>
      <c r="B40" t="s">
        <v>140</v>
      </c>
      <c r="C40" s="2">
        <v>38178</v>
      </c>
      <c r="D40" s="2">
        <v>38513</v>
      </c>
      <c r="E40" s="2">
        <v>39215</v>
      </c>
      <c r="F40" s="2">
        <v>39830</v>
      </c>
      <c r="G40" s="2">
        <v>40411</v>
      </c>
      <c r="H40" s="2">
        <v>40969</v>
      </c>
      <c r="I40" s="2">
        <v>41589</v>
      </c>
      <c r="J40" s="2">
        <v>42401</v>
      </c>
      <c r="K40" s="2">
        <v>43145</v>
      </c>
      <c r="L40" s="2">
        <v>43828</v>
      </c>
      <c r="M40" s="2">
        <v>44607</v>
      </c>
      <c r="N40" s="2">
        <v>45439</v>
      </c>
      <c r="O40" s="2">
        <v>46399</v>
      </c>
      <c r="P40" s="2">
        <v>47445</v>
      </c>
      <c r="Q40" s="2">
        <v>48562</v>
      </c>
      <c r="R40" s="2">
        <v>49854</v>
      </c>
      <c r="S40" s="2">
        <v>51036</v>
      </c>
      <c r="T40" s="2">
        <v>52171</v>
      </c>
      <c r="U40" s="2">
        <v>53143</v>
      </c>
      <c r="V40" s="2">
        <v>54005</v>
      </c>
      <c r="W40" s="2">
        <v>54039.203388143498</v>
      </c>
      <c r="X40" s="2">
        <v>54204.974765986801</v>
      </c>
      <c r="Y40" s="2">
        <v>54709.301703261001</v>
      </c>
      <c r="Z40" s="2">
        <v>55654.912289460903</v>
      </c>
      <c r="AA40" s="2">
        <v>57173.936981427003</v>
      </c>
      <c r="AB40" s="2">
        <v>58579.125889951902</v>
      </c>
      <c r="AC40" s="2">
        <v>60122.7747921509</v>
      </c>
      <c r="AD40" s="2">
        <v>61621.8707191617</v>
      </c>
      <c r="AE40" s="2">
        <v>62961.333657416399</v>
      </c>
      <c r="AF40" s="2">
        <v>64296.027005410899</v>
      </c>
      <c r="AG40" s="2">
        <v>65594.256558906098</v>
      </c>
      <c r="AH40" s="2">
        <v>67537.029950144904</v>
      </c>
      <c r="AI40" s="2">
        <v>69555.2541693479</v>
      </c>
      <c r="AJ40" s="2">
        <v>71473.000445704005</v>
      </c>
      <c r="AK40" s="2">
        <v>73783.295040175901</v>
      </c>
      <c r="AL40" s="2">
        <v>76176.051534775397</v>
      </c>
      <c r="AM40" s="2">
        <v>78906.291136435393</v>
      </c>
      <c r="AN40" s="2">
        <v>81791.807104912004</v>
      </c>
      <c r="AO40" s="2">
        <v>84582.600412618296</v>
      </c>
      <c r="AP40" s="2">
        <v>87451.534772995903</v>
      </c>
      <c r="AQ40" s="2">
        <v>90356.353939338005</v>
      </c>
      <c r="AR40" s="2"/>
      <c r="AS40" s="2"/>
      <c r="AT40" s="2"/>
      <c r="AU40" s="2"/>
      <c r="AV40" s="2"/>
      <c r="AW40" s="2"/>
      <c r="AX40" s="2"/>
      <c r="AY40" s="2"/>
      <c r="AZ40" s="2"/>
      <c r="BA40" s="2"/>
      <c r="BB40" s="2"/>
      <c r="BC40" s="2"/>
      <c r="BD40" s="2"/>
      <c r="BE40" s="2"/>
      <c r="BF40" s="2"/>
      <c r="BG40" s="2"/>
      <c r="BH40" s="2"/>
    </row>
    <row r="41" spans="1:60" x14ac:dyDescent="0.25">
      <c r="A41" t="s">
        <v>101</v>
      </c>
      <c r="B41" t="s">
        <v>141</v>
      </c>
      <c r="C41" s="2">
        <v>294596</v>
      </c>
      <c r="D41" s="2">
        <v>297530</v>
      </c>
      <c r="E41" s="2">
        <v>299319</v>
      </c>
      <c r="F41" s="2">
        <v>299999</v>
      </c>
      <c r="G41" s="2">
        <v>301403</v>
      </c>
      <c r="H41" s="2">
        <v>303051</v>
      </c>
      <c r="I41" s="2">
        <v>306499</v>
      </c>
      <c r="J41" s="2">
        <v>312338</v>
      </c>
      <c r="K41" s="2">
        <v>316796</v>
      </c>
      <c r="L41" s="2">
        <v>320361</v>
      </c>
      <c r="M41" s="2">
        <v>322657</v>
      </c>
      <c r="N41" s="2">
        <v>325163</v>
      </c>
      <c r="O41" s="2">
        <v>327745</v>
      </c>
      <c r="P41" s="2">
        <v>330377</v>
      </c>
      <c r="Q41" s="2">
        <v>333264</v>
      </c>
      <c r="R41" s="2">
        <v>336611</v>
      </c>
      <c r="S41" s="2">
        <v>339394</v>
      </c>
      <c r="T41" s="2">
        <v>341693</v>
      </c>
      <c r="U41" s="2">
        <v>343922</v>
      </c>
      <c r="V41" s="2">
        <v>345809</v>
      </c>
      <c r="W41" s="2">
        <v>347474.95587467699</v>
      </c>
      <c r="X41" s="2">
        <v>349248.77970490197</v>
      </c>
      <c r="Y41" s="2">
        <v>351527.408972645</v>
      </c>
      <c r="Z41" s="2">
        <v>354205.56680305902</v>
      </c>
      <c r="AA41" s="2">
        <v>357277.28051460098</v>
      </c>
      <c r="AB41" s="2">
        <v>360340.87569919298</v>
      </c>
      <c r="AC41" s="2">
        <v>363377.72840722301</v>
      </c>
      <c r="AD41" s="2">
        <v>366379.97479617299</v>
      </c>
      <c r="AE41" s="2">
        <v>369353.605137871</v>
      </c>
      <c r="AF41" s="2">
        <v>372321.138503047</v>
      </c>
      <c r="AG41" s="2">
        <v>375288.577398522</v>
      </c>
      <c r="AH41" s="2">
        <v>378234.59064566001</v>
      </c>
      <c r="AI41" s="2">
        <v>381169.49964398</v>
      </c>
      <c r="AJ41" s="2">
        <v>384094.09309671097</v>
      </c>
      <c r="AK41" s="2">
        <v>387009.33106526698</v>
      </c>
      <c r="AL41" s="2">
        <v>389915.65649940999</v>
      </c>
      <c r="AM41" s="2">
        <v>392809.81994684302</v>
      </c>
      <c r="AN41" s="2">
        <v>395692.13864718401</v>
      </c>
      <c r="AO41" s="2">
        <v>398562.46527721401</v>
      </c>
      <c r="AP41" s="2">
        <v>401420.45252941101</v>
      </c>
      <c r="AQ41" s="2">
        <v>404264.97687974502</v>
      </c>
      <c r="AR41" s="2"/>
      <c r="AS41" s="2"/>
      <c r="AT41" s="2"/>
      <c r="AU41" s="2"/>
      <c r="AV41" s="2"/>
      <c r="AW41" s="2"/>
      <c r="AX41" s="2"/>
      <c r="AY41" s="2"/>
      <c r="AZ41" s="2"/>
      <c r="BA41" s="2"/>
      <c r="BB41" s="2"/>
      <c r="BC41" s="2"/>
      <c r="BD41" s="2"/>
      <c r="BE41" s="2"/>
      <c r="BF41" s="2"/>
      <c r="BG41" s="2"/>
      <c r="BH41" s="2"/>
    </row>
    <row r="42" spans="1:60" x14ac:dyDescent="0.25">
      <c r="A42" t="s">
        <v>102</v>
      </c>
      <c r="B42" t="s">
        <v>142</v>
      </c>
      <c r="C42" s="2">
        <v>46823</v>
      </c>
      <c r="D42" s="2">
        <v>47024</v>
      </c>
      <c r="E42" s="2">
        <v>47181</v>
      </c>
      <c r="F42" s="2">
        <v>47266</v>
      </c>
      <c r="G42" s="2">
        <v>47305</v>
      </c>
      <c r="H42" s="2">
        <v>47426</v>
      </c>
      <c r="I42" s="2">
        <v>48302</v>
      </c>
      <c r="J42" s="2">
        <v>49303</v>
      </c>
      <c r="K42" s="2">
        <v>50218</v>
      </c>
      <c r="L42" s="2">
        <v>51304</v>
      </c>
      <c r="M42" s="2">
        <v>52485</v>
      </c>
      <c r="N42" s="2">
        <v>53318</v>
      </c>
      <c r="O42" s="2">
        <v>54303</v>
      </c>
      <c r="P42" s="2">
        <v>55103</v>
      </c>
      <c r="Q42" s="2">
        <v>55888</v>
      </c>
      <c r="R42" s="2">
        <v>56720</v>
      </c>
      <c r="S42" s="2">
        <v>57561</v>
      </c>
      <c r="T42" s="2">
        <v>59029</v>
      </c>
      <c r="U42" s="2">
        <v>59978</v>
      </c>
      <c r="V42" s="2">
        <v>61256</v>
      </c>
      <c r="W42" s="2">
        <v>62527.881746341598</v>
      </c>
      <c r="X42" s="2">
        <v>63776.905254431898</v>
      </c>
      <c r="Y42" s="2">
        <v>65091.182813391199</v>
      </c>
      <c r="Z42" s="2">
        <v>66443.753241765706</v>
      </c>
      <c r="AA42" s="2">
        <v>67822.079868979999</v>
      </c>
      <c r="AB42" s="2">
        <v>69200.348676445399</v>
      </c>
      <c r="AC42" s="2">
        <v>70575.339390581794</v>
      </c>
      <c r="AD42" s="2">
        <v>71946.139718531005</v>
      </c>
      <c r="AE42" s="2">
        <v>73315.081414161803</v>
      </c>
      <c r="AF42" s="2">
        <v>74678.741112700503</v>
      </c>
      <c r="AG42" s="2">
        <v>76039.237315769104</v>
      </c>
      <c r="AH42" s="2">
        <v>77395.070642652499</v>
      </c>
      <c r="AI42" s="2">
        <v>78748.932712658701</v>
      </c>
      <c r="AJ42" s="2">
        <v>80101.106734584595</v>
      </c>
      <c r="AK42" s="2">
        <v>81451.493345416806</v>
      </c>
      <c r="AL42" s="2">
        <v>82800.209873423795</v>
      </c>
      <c r="AM42" s="2">
        <v>84146.502427305502</v>
      </c>
      <c r="AN42" s="2">
        <v>85490.122299380004</v>
      </c>
      <c r="AO42" s="2">
        <v>86830.663497473899</v>
      </c>
      <c r="AP42" s="2">
        <v>88167.722797742696</v>
      </c>
      <c r="AQ42" s="2">
        <v>89500.947200493101</v>
      </c>
      <c r="AR42" s="2"/>
      <c r="AS42" s="2"/>
      <c r="AT42" s="2"/>
      <c r="AU42" s="2"/>
      <c r="AV42" s="2"/>
      <c r="AW42" s="2"/>
      <c r="AX42" s="2"/>
      <c r="AY42" s="2"/>
      <c r="AZ42" s="2"/>
      <c r="BA42" s="2"/>
      <c r="BB42" s="2"/>
      <c r="BC42" s="2"/>
      <c r="BD42" s="2"/>
      <c r="BE42" s="2"/>
      <c r="BF42" s="2"/>
      <c r="BG42" s="2"/>
      <c r="BH42" s="2"/>
    </row>
    <row r="43" spans="1:60" x14ac:dyDescent="0.25">
      <c r="A43" t="s">
        <v>102</v>
      </c>
      <c r="B43" t="s">
        <v>143</v>
      </c>
      <c r="C43" s="2">
        <v>186353</v>
      </c>
      <c r="D43" s="2">
        <v>187385</v>
      </c>
      <c r="E43" s="2">
        <v>188171</v>
      </c>
      <c r="F43" s="2">
        <v>188415</v>
      </c>
      <c r="G43" s="2">
        <v>188547</v>
      </c>
      <c r="H43" s="2">
        <v>188503</v>
      </c>
      <c r="I43" s="2">
        <v>189672</v>
      </c>
      <c r="J43" s="2">
        <v>191478</v>
      </c>
      <c r="K43" s="2">
        <v>193585</v>
      </c>
      <c r="L43" s="2">
        <v>195263</v>
      </c>
      <c r="M43" s="2">
        <v>196811</v>
      </c>
      <c r="N43" s="2">
        <v>197693</v>
      </c>
      <c r="O43" s="2">
        <v>198953</v>
      </c>
      <c r="P43" s="2">
        <v>200249</v>
      </c>
      <c r="Q43" s="2">
        <v>201240</v>
      </c>
      <c r="R43" s="2">
        <v>202332</v>
      </c>
      <c r="S43" s="2">
        <v>203502</v>
      </c>
      <c r="T43" s="2">
        <v>204694</v>
      </c>
      <c r="U43" s="2">
        <v>205875</v>
      </c>
      <c r="V43" s="2">
        <v>207775</v>
      </c>
      <c r="W43" s="2">
        <v>209107.49567264199</v>
      </c>
      <c r="X43" s="2">
        <v>210493.98742513399</v>
      </c>
      <c r="Y43" s="2">
        <v>212115.90859414299</v>
      </c>
      <c r="Z43" s="2">
        <v>213905.18199680099</v>
      </c>
      <c r="AA43" s="2">
        <v>215845.53526871299</v>
      </c>
      <c r="AB43" s="2">
        <v>217764.005710172</v>
      </c>
      <c r="AC43" s="2">
        <v>219651.57422722701</v>
      </c>
      <c r="AD43" s="2">
        <v>221505.50010110301</v>
      </c>
      <c r="AE43" s="2">
        <v>223330.654689346</v>
      </c>
      <c r="AF43" s="2">
        <v>225143.810755888</v>
      </c>
      <c r="AG43" s="2">
        <v>226950.10385096201</v>
      </c>
      <c r="AH43" s="2">
        <v>228740.811929894</v>
      </c>
      <c r="AI43" s="2">
        <v>230522.75107930499</v>
      </c>
      <c r="AJ43" s="2">
        <v>232296.48682884601</v>
      </c>
      <c r="AK43" s="2">
        <v>234062.63540377299</v>
      </c>
      <c r="AL43" s="2">
        <v>235821.36248477901</v>
      </c>
      <c r="AM43" s="2">
        <v>237570.44744901799</v>
      </c>
      <c r="AN43" s="2">
        <v>239309.62837143699</v>
      </c>
      <c r="AO43" s="2">
        <v>241038.414538674</v>
      </c>
      <c r="AP43" s="2">
        <v>242756.17809719499</v>
      </c>
      <c r="AQ43" s="2">
        <v>244461.88924307801</v>
      </c>
      <c r="AR43" s="2"/>
      <c r="AS43" s="2"/>
      <c r="AT43" s="2"/>
      <c r="AU43" s="2"/>
      <c r="AV43" s="2"/>
      <c r="AW43" s="2"/>
      <c r="AX43" s="2"/>
      <c r="AY43" s="2"/>
      <c r="AZ43" s="2"/>
      <c r="BA43" s="2"/>
      <c r="BB43" s="2"/>
      <c r="BC43" s="2"/>
      <c r="BD43" s="2"/>
      <c r="BE43" s="2"/>
      <c r="BF43" s="2"/>
      <c r="BG43" s="2"/>
      <c r="BH43" s="2"/>
    </row>
    <row r="44" spans="1:60" x14ac:dyDescent="0.25">
      <c r="A44" t="s">
        <v>102</v>
      </c>
      <c r="B44" t="s">
        <v>144</v>
      </c>
      <c r="C44" s="2">
        <v>56055</v>
      </c>
      <c r="D44" s="2">
        <v>57642</v>
      </c>
      <c r="E44" s="2">
        <v>59167</v>
      </c>
      <c r="F44" s="2">
        <v>60440</v>
      </c>
      <c r="G44" s="2">
        <v>61961</v>
      </c>
      <c r="H44" s="2">
        <v>63505</v>
      </c>
      <c r="I44" s="2">
        <v>65143</v>
      </c>
      <c r="J44" s="2">
        <v>66244</v>
      </c>
      <c r="K44" s="2">
        <v>67268</v>
      </c>
      <c r="L44" s="2">
        <v>68561</v>
      </c>
      <c r="M44" s="2">
        <v>69924</v>
      </c>
      <c r="N44" s="2">
        <v>72012</v>
      </c>
      <c r="O44" s="2">
        <v>73870</v>
      </c>
      <c r="P44" s="2">
        <v>75695</v>
      </c>
      <c r="Q44" s="2">
        <v>77374</v>
      </c>
      <c r="R44" s="2">
        <v>79063</v>
      </c>
      <c r="S44" s="2">
        <v>81049</v>
      </c>
      <c r="T44" s="2">
        <v>83104</v>
      </c>
      <c r="U44" s="2">
        <v>85155</v>
      </c>
      <c r="V44" s="2">
        <v>87395</v>
      </c>
      <c r="W44" s="2">
        <v>89745.862734746697</v>
      </c>
      <c r="X44" s="2">
        <v>92126.145998912296</v>
      </c>
      <c r="Y44" s="2">
        <v>94644.745766741602</v>
      </c>
      <c r="Z44" s="2">
        <v>97263.0044561658</v>
      </c>
      <c r="AA44" s="2">
        <v>99966.8780384048</v>
      </c>
      <c r="AB44" s="2">
        <v>102690.127382231</v>
      </c>
      <c r="AC44" s="2">
        <v>105427.71957435099</v>
      </c>
      <c r="AD44" s="2">
        <v>108178.106405987</v>
      </c>
      <c r="AE44" s="2">
        <v>110944.238007304</v>
      </c>
      <c r="AF44" s="2">
        <v>113712.09968106</v>
      </c>
      <c r="AG44" s="2">
        <v>116484.60077699101</v>
      </c>
      <c r="AH44" s="2">
        <v>119258.674463317</v>
      </c>
      <c r="AI44" s="2">
        <v>122038.817350625</v>
      </c>
      <c r="AJ44" s="2">
        <v>124825.894529062</v>
      </c>
      <c r="AK44" s="2">
        <v>127620.594414632</v>
      </c>
      <c r="AL44" s="2">
        <v>130423.28701985</v>
      </c>
      <c r="AM44" s="2">
        <v>133233.08149683601</v>
      </c>
      <c r="AN44" s="2">
        <v>136049.84479962901</v>
      </c>
      <c r="AO44" s="2">
        <v>138873.11499406601</v>
      </c>
      <c r="AP44" s="2">
        <v>141702.17216911001</v>
      </c>
      <c r="AQ44" s="2">
        <v>144536.008951906</v>
      </c>
      <c r="AR44" s="2"/>
      <c r="AS44" s="2"/>
      <c r="AT44" s="2"/>
      <c r="AU44" s="2"/>
      <c r="AV44" s="2"/>
      <c r="AW44" s="2"/>
      <c r="AX44" s="2"/>
      <c r="AY44" s="2"/>
      <c r="AZ44" s="2"/>
      <c r="BA44" s="2"/>
      <c r="BB44" s="2"/>
      <c r="BC44" s="2"/>
      <c r="BD44" s="2"/>
      <c r="BE44" s="2"/>
      <c r="BF44" s="2"/>
      <c r="BG44" s="2"/>
      <c r="BH44" s="2"/>
    </row>
    <row r="45" spans="1:60" x14ac:dyDescent="0.25">
      <c r="A45" t="s">
        <v>102</v>
      </c>
      <c r="B45" t="s">
        <v>145</v>
      </c>
      <c r="C45" s="2">
        <v>141001</v>
      </c>
      <c r="D45" s="2">
        <v>142220</v>
      </c>
      <c r="E45" s="2">
        <v>143613</v>
      </c>
      <c r="F45" s="2">
        <v>144834</v>
      </c>
      <c r="G45" s="2">
        <v>145914</v>
      </c>
      <c r="H45" s="2">
        <v>146623</v>
      </c>
      <c r="I45" s="2">
        <v>148524</v>
      </c>
      <c r="J45" s="2">
        <v>150553</v>
      </c>
      <c r="K45" s="2">
        <v>151895</v>
      </c>
      <c r="L45" s="2">
        <v>153483</v>
      </c>
      <c r="M45" s="2">
        <v>155550</v>
      </c>
      <c r="N45" s="2">
        <v>156451</v>
      </c>
      <c r="O45" s="2">
        <v>157477</v>
      </c>
      <c r="P45" s="2">
        <v>158683</v>
      </c>
      <c r="Q45" s="2">
        <v>159680</v>
      </c>
      <c r="R45" s="2">
        <v>160707</v>
      </c>
      <c r="S45" s="2">
        <v>162477</v>
      </c>
      <c r="T45" s="2">
        <v>163943</v>
      </c>
      <c r="U45" s="2">
        <v>165541</v>
      </c>
      <c r="V45" s="2">
        <v>167363</v>
      </c>
      <c r="W45" s="2">
        <v>167480.95992839499</v>
      </c>
      <c r="X45" s="2">
        <v>167781.15429928101</v>
      </c>
      <c r="Y45" s="2">
        <v>168583.831428745</v>
      </c>
      <c r="Z45" s="2">
        <v>169857.96771902</v>
      </c>
      <c r="AA45" s="2">
        <v>171665.16689800599</v>
      </c>
      <c r="AB45" s="2">
        <v>173478.011555943</v>
      </c>
      <c r="AC45" s="2">
        <v>175287.811025042</v>
      </c>
      <c r="AD45" s="2">
        <v>177091.064548792</v>
      </c>
      <c r="AE45" s="2">
        <v>178891.249350253</v>
      </c>
      <c r="AF45" s="2">
        <v>180716.39898889701</v>
      </c>
      <c r="AG45" s="2">
        <v>182570.48873996199</v>
      </c>
      <c r="AH45" s="2">
        <v>184428.68036644699</v>
      </c>
      <c r="AI45" s="2">
        <v>186296.576985486</v>
      </c>
      <c r="AJ45" s="2">
        <v>188174.94842848601</v>
      </c>
      <c r="AK45" s="2">
        <v>190065.10978239399</v>
      </c>
      <c r="AL45" s="2">
        <v>191968.28459744301</v>
      </c>
      <c r="AM45" s="2">
        <v>193883.89581659401</v>
      </c>
      <c r="AN45" s="2">
        <v>195812.27480689701</v>
      </c>
      <c r="AO45" s="2">
        <v>197753.08633251401</v>
      </c>
      <c r="AP45" s="2">
        <v>199705.54604830901</v>
      </c>
      <c r="AQ45" s="2">
        <v>201668.06950963201</v>
      </c>
      <c r="AR45" s="2"/>
      <c r="AS45" s="2"/>
      <c r="AT45" s="2"/>
      <c r="AU45" s="2"/>
      <c r="AV45" s="2"/>
      <c r="AW45" s="2"/>
      <c r="AX45" s="2"/>
      <c r="AY45" s="2"/>
      <c r="AZ45" s="2"/>
      <c r="BA45" s="2"/>
      <c r="BB45" s="2"/>
      <c r="BC45" s="2"/>
      <c r="BD45" s="2"/>
      <c r="BE45" s="2"/>
      <c r="BF45" s="2"/>
      <c r="BG45" s="2"/>
      <c r="BH45" s="2"/>
    </row>
    <row r="46" spans="1:60" x14ac:dyDescent="0.25">
      <c r="A46" t="s">
        <v>102</v>
      </c>
      <c r="B46" t="s">
        <v>146</v>
      </c>
      <c r="C46" s="2">
        <v>58509</v>
      </c>
      <c r="D46" s="2">
        <v>59506</v>
      </c>
      <c r="E46" s="2">
        <v>60410</v>
      </c>
      <c r="F46" s="2">
        <v>61256</v>
      </c>
      <c r="G46" s="2">
        <v>61918</v>
      </c>
      <c r="H46" s="2">
        <v>62132</v>
      </c>
      <c r="I46" s="2">
        <v>63425</v>
      </c>
      <c r="J46" s="2">
        <v>64316</v>
      </c>
      <c r="K46" s="2">
        <v>65521</v>
      </c>
      <c r="L46" s="2">
        <v>66447</v>
      </c>
      <c r="M46" s="2">
        <v>67214</v>
      </c>
      <c r="N46" s="2">
        <v>68012</v>
      </c>
      <c r="O46" s="2">
        <v>68750</v>
      </c>
      <c r="P46" s="2">
        <v>69537</v>
      </c>
      <c r="Q46" s="2">
        <v>70257</v>
      </c>
      <c r="R46" s="2">
        <v>71115</v>
      </c>
      <c r="S46" s="2">
        <v>71772</v>
      </c>
      <c r="T46" s="2">
        <v>72630</v>
      </c>
      <c r="U46" s="2">
        <v>73472</v>
      </c>
      <c r="V46" s="2">
        <v>74506</v>
      </c>
      <c r="W46" s="2">
        <v>75252.895951177896</v>
      </c>
      <c r="X46" s="2">
        <v>76046.400529726903</v>
      </c>
      <c r="Y46" s="2">
        <v>76926.927856677998</v>
      </c>
      <c r="Z46" s="2">
        <v>77870.133179401601</v>
      </c>
      <c r="AA46" s="2">
        <v>78873.577215914207</v>
      </c>
      <c r="AB46" s="2">
        <v>79870.206621593097</v>
      </c>
      <c r="AC46" s="2">
        <v>80856.2564559647</v>
      </c>
      <c r="AD46" s="2">
        <v>81830.119279394305</v>
      </c>
      <c r="AE46" s="2">
        <v>82792.563582411094</v>
      </c>
      <c r="AF46" s="2">
        <v>83746.870322372604</v>
      </c>
      <c r="AG46" s="2">
        <v>84694.103706047099</v>
      </c>
      <c r="AH46" s="2">
        <v>85630.186722334198</v>
      </c>
      <c r="AI46" s="2">
        <v>86557.022256031603</v>
      </c>
      <c r="AJ46" s="2">
        <v>87474.836167198897</v>
      </c>
      <c r="AK46" s="2">
        <v>88383.849202686906</v>
      </c>
      <c r="AL46" s="2">
        <v>89284.283666354997</v>
      </c>
      <c r="AM46" s="2">
        <v>90175.544928757998</v>
      </c>
      <c r="AN46" s="2">
        <v>91058.045080573196</v>
      </c>
      <c r="AO46" s="2">
        <v>91932.226382456298</v>
      </c>
      <c r="AP46" s="2">
        <v>92798.625740724907</v>
      </c>
      <c r="AQ46" s="2">
        <v>93657.649393622894</v>
      </c>
      <c r="AR46" s="2"/>
      <c r="AS46" s="2"/>
      <c r="AT46" s="2"/>
      <c r="AU46" s="2"/>
      <c r="AV46" s="2"/>
      <c r="AW46" s="2"/>
      <c r="AX46" s="2"/>
      <c r="AY46" s="2"/>
      <c r="AZ46" s="2"/>
      <c r="BA46" s="2"/>
      <c r="BB46" s="2"/>
      <c r="BC46" s="2"/>
      <c r="BD46" s="2"/>
      <c r="BE46" s="2"/>
      <c r="BF46" s="2"/>
      <c r="BG46" s="2"/>
      <c r="BH46" s="2"/>
    </row>
    <row r="47" spans="1:60" x14ac:dyDescent="0.25">
      <c r="A47" t="s">
        <v>103</v>
      </c>
      <c r="B47" t="s">
        <v>147</v>
      </c>
      <c r="C47" s="2">
        <v>19793</v>
      </c>
      <c r="D47" s="2">
        <v>19841</v>
      </c>
      <c r="E47" s="2">
        <v>19836</v>
      </c>
      <c r="F47" s="2">
        <v>19784</v>
      </c>
      <c r="G47" s="2">
        <v>19690</v>
      </c>
      <c r="H47" s="2">
        <v>19626</v>
      </c>
      <c r="I47" s="2">
        <v>19809</v>
      </c>
      <c r="J47" s="2">
        <v>19933</v>
      </c>
      <c r="K47" s="2">
        <v>20219</v>
      </c>
      <c r="L47" s="2">
        <v>20522</v>
      </c>
      <c r="M47" s="2">
        <v>20806</v>
      </c>
      <c r="N47" s="2">
        <v>21004</v>
      </c>
      <c r="O47" s="2">
        <v>21262</v>
      </c>
      <c r="P47" s="2">
        <v>21612</v>
      </c>
      <c r="Q47" s="2">
        <v>21890</v>
      </c>
      <c r="R47" s="2">
        <v>22110</v>
      </c>
      <c r="S47" s="2">
        <v>22461</v>
      </c>
      <c r="T47" s="2">
        <v>22987</v>
      </c>
      <c r="U47" s="2">
        <v>23383</v>
      </c>
      <c r="V47" s="2">
        <v>23685</v>
      </c>
      <c r="W47" s="2">
        <v>23930.0056874037</v>
      </c>
      <c r="X47" s="2">
        <v>24161.3786898982</v>
      </c>
      <c r="Y47" s="2">
        <v>24433.5936353836</v>
      </c>
      <c r="Z47" s="2">
        <v>24741.361488214501</v>
      </c>
      <c r="AA47" s="2">
        <v>25085.8130667765</v>
      </c>
      <c r="AB47" s="2">
        <v>25437.7288768258</v>
      </c>
      <c r="AC47" s="2">
        <v>25795.934832831299</v>
      </c>
      <c r="AD47" s="2">
        <v>26159.955725471798</v>
      </c>
      <c r="AE47" s="2">
        <v>26529.997005380999</v>
      </c>
      <c r="AF47" s="2">
        <v>26899.2288252781</v>
      </c>
      <c r="AG47" s="2">
        <v>27267.802281677701</v>
      </c>
      <c r="AH47" s="2">
        <v>27634.085967134899</v>
      </c>
      <c r="AI47" s="2">
        <v>27998.617119795901</v>
      </c>
      <c r="AJ47" s="2">
        <v>28361.341912346601</v>
      </c>
      <c r="AK47" s="2">
        <v>28722.3222776845</v>
      </c>
      <c r="AL47" s="2">
        <v>29081.493004170501</v>
      </c>
      <c r="AM47" s="2">
        <v>29438.5289937343</v>
      </c>
      <c r="AN47" s="2">
        <v>29793.581569073402</v>
      </c>
      <c r="AO47" s="2">
        <v>30146.651409293099</v>
      </c>
      <c r="AP47" s="2">
        <v>30497.833577833098</v>
      </c>
      <c r="AQ47" s="2">
        <v>30847.0152375865</v>
      </c>
      <c r="AR47" s="2"/>
      <c r="AS47" s="2"/>
      <c r="AT47" s="2"/>
      <c r="AU47" s="2"/>
      <c r="AV47" s="2"/>
      <c r="AW47" s="2"/>
      <c r="AX47" s="2"/>
      <c r="AY47" s="2"/>
      <c r="AZ47" s="2"/>
      <c r="BA47" s="2"/>
      <c r="BB47" s="2"/>
      <c r="BC47" s="2"/>
      <c r="BD47" s="2"/>
      <c r="BE47" s="2"/>
      <c r="BF47" s="2"/>
      <c r="BG47" s="2"/>
      <c r="BH47" s="2"/>
    </row>
    <row r="48" spans="1:60" x14ac:dyDescent="0.25">
      <c r="A48" t="s">
        <v>103</v>
      </c>
      <c r="B48" t="s">
        <v>148</v>
      </c>
      <c r="C48" s="2">
        <v>59383</v>
      </c>
      <c r="D48" s="2">
        <v>60054</v>
      </c>
      <c r="E48" s="2">
        <v>60815</v>
      </c>
      <c r="F48" s="2">
        <v>61382</v>
      </c>
      <c r="G48" s="2">
        <v>61863</v>
      </c>
      <c r="H48" s="2">
        <v>62243</v>
      </c>
      <c r="I48" s="2">
        <v>62916</v>
      </c>
      <c r="J48" s="2">
        <v>63956</v>
      </c>
      <c r="K48" s="2">
        <v>64778</v>
      </c>
      <c r="L48" s="2">
        <v>65597</v>
      </c>
      <c r="M48" s="2">
        <v>66218</v>
      </c>
      <c r="N48" s="2">
        <v>66840</v>
      </c>
      <c r="O48" s="2">
        <v>67701</v>
      </c>
      <c r="P48" s="2">
        <v>68658</v>
      </c>
      <c r="Q48" s="2">
        <v>69474</v>
      </c>
      <c r="R48" s="2">
        <v>70391</v>
      </c>
      <c r="S48" s="2">
        <v>71036</v>
      </c>
      <c r="T48" s="2">
        <v>72160</v>
      </c>
      <c r="U48" s="2">
        <v>73225</v>
      </c>
      <c r="V48" s="2">
        <v>74622</v>
      </c>
      <c r="W48" s="2">
        <v>75683.993128599701</v>
      </c>
      <c r="X48" s="2">
        <v>76795.775196176706</v>
      </c>
      <c r="Y48" s="2">
        <v>78031.549166922196</v>
      </c>
      <c r="Z48" s="2">
        <v>79366.649369659004</v>
      </c>
      <c r="AA48" s="2">
        <v>80794.227487955606</v>
      </c>
      <c r="AB48" s="2">
        <v>82246.807249080099</v>
      </c>
      <c r="AC48" s="2">
        <v>83721.0385510989</v>
      </c>
      <c r="AD48" s="2">
        <v>85216.202679992304</v>
      </c>
      <c r="AE48" s="2">
        <v>86734.667375194302</v>
      </c>
      <c r="AF48" s="2">
        <v>88258.2832967266</v>
      </c>
      <c r="AG48" s="2">
        <v>89788.230934697698</v>
      </c>
      <c r="AH48" s="2">
        <v>91321.405191695405</v>
      </c>
      <c r="AI48" s="2">
        <v>92860.819806189305</v>
      </c>
      <c r="AJ48" s="2">
        <v>94406.993451768096</v>
      </c>
      <c r="AK48" s="2">
        <v>95960.138357573902</v>
      </c>
      <c r="AL48" s="2">
        <v>97520.075069764498</v>
      </c>
      <c r="AM48" s="2">
        <v>99085.692147246198</v>
      </c>
      <c r="AN48" s="2">
        <v>100657.023926291</v>
      </c>
      <c r="AO48" s="2">
        <v>102233.281140886</v>
      </c>
      <c r="AP48" s="2">
        <v>103814.190127949</v>
      </c>
      <c r="AQ48" s="2">
        <v>105398.90091764501</v>
      </c>
      <c r="AR48" s="2"/>
      <c r="AS48" s="2"/>
      <c r="AT48" s="2"/>
      <c r="AU48" s="2"/>
      <c r="AV48" s="2"/>
      <c r="AW48" s="2"/>
      <c r="AX48" s="2"/>
      <c r="AY48" s="2"/>
      <c r="AZ48" s="2"/>
      <c r="BA48" s="2"/>
      <c r="BB48" s="2"/>
      <c r="BC48" s="2"/>
      <c r="BD48" s="2"/>
      <c r="BE48" s="2"/>
      <c r="BF48" s="2"/>
      <c r="BG48" s="2"/>
      <c r="BH48" s="2"/>
    </row>
    <row r="49" spans="1:60" x14ac:dyDescent="0.25">
      <c r="A49" t="s">
        <v>103</v>
      </c>
      <c r="B49" t="s">
        <v>149</v>
      </c>
      <c r="C49" s="2">
        <v>86856</v>
      </c>
      <c r="D49" s="2">
        <v>88055</v>
      </c>
      <c r="E49" s="2">
        <v>88861</v>
      </c>
      <c r="F49" s="2">
        <v>89374</v>
      </c>
      <c r="G49" s="2">
        <v>90173</v>
      </c>
      <c r="H49" s="2">
        <v>90505</v>
      </c>
      <c r="I49" s="2">
        <v>91497</v>
      </c>
      <c r="J49" s="2">
        <v>92351</v>
      </c>
      <c r="K49" s="2">
        <v>93754</v>
      </c>
      <c r="L49" s="2">
        <v>95154</v>
      </c>
      <c r="M49" s="2">
        <v>96203</v>
      </c>
      <c r="N49" s="2">
        <v>97166</v>
      </c>
      <c r="O49" s="2">
        <v>98097</v>
      </c>
      <c r="P49" s="2">
        <v>99292</v>
      </c>
      <c r="Q49" s="2">
        <v>100550</v>
      </c>
      <c r="R49" s="2">
        <v>101942</v>
      </c>
      <c r="S49" s="2">
        <v>103061</v>
      </c>
      <c r="T49" s="2">
        <v>104268</v>
      </c>
      <c r="U49" s="2">
        <v>105637</v>
      </c>
      <c r="V49" s="2">
        <v>107191</v>
      </c>
      <c r="W49" s="2">
        <v>108612.069834357</v>
      </c>
      <c r="X49" s="2">
        <v>110004.92752183801</v>
      </c>
      <c r="Y49" s="2">
        <v>111576.011734138</v>
      </c>
      <c r="Z49" s="2">
        <v>113288.731958997</v>
      </c>
      <c r="AA49" s="2">
        <v>115139.942384908</v>
      </c>
      <c r="AB49" s="2">
        <v>117024.703764085</v>
      </c>
      <c r="AC49" s="2">
        <v>118937.77281733599</v>
      </c>
      <c r="AD49" s="2">
        <v>120877.436684086</v>
      </c>
      <c r="AE49" s="2">
        <v>122845.83944602701</v>
      </c>
      <c r="AF49" s="2">
        <v>124804.838947464</v>
      </c>
      <c r="AG49" s="2">
        <v>126755.394788594</v>
      </c>
      <c r="AH49" s="2">
        <v>128691.253879536</v>
      </c>
      <c r="AI49" s="2">
        <v>130614.98481742899</v>
      </c>
      <c r="AJ49" s="2">
        <v>132526.31355084101</v>
      </c>
      <c r="AK49" s="2">
        <v>134425.06772678299</v>
      </c>
      <c r="AL49" s="2">
        <v>136311.007153894</v>
      </c>
      <c r="AM49" s="2">
        <v>138182.37902346801</v>
      </c>
      <c r="AN49" s="2">
        <v>140039.635853493</v>
      </c>
      <c r="AO49" s="2">
        <v>141882.51954239901</v>
      </c>
      <c r="AP49" s="2">
        <v>143711.42896282999</v>
      </c>
      <c r="AQ49" s="2">
        <v>145526.53103908501</v>
      </c>
      <c r="AR49" s="2"/>
      <c r="AS49" s="2"/>
      <c r="AT49" s="2"/>
      <c r="AU49" s="2"/>
      <c r="AV49" s="2"/>
      <c r="AW49" s="2"/>
      <c r="AX49" s="2"/>
      <c r="AY49" s="2"/>
      <c r="AZ49" s="2"/>
      <c r="BA49" s="2"/>
      <c r="BB49" s="2"/>
      <c r="BC49" s="2"/>
      <c r="BD49" s="2"/>
      <c r="BE49" s="2"/>
      <c r="BF49" s="2"/>
      <c r="BG49" s="2"/>
      <c r="BH49" s="2"/>
    </row>
    <row r="50" spans="1:60" x14ac:dyDescent="0.25">
      <c r="A50" t="s">
        <v>103</v>
      </c>
      <c r="B50" t="s">
        <v>150</v>
      </c>
      <c r="C50" s="2">
        <v>188275</v>
      </c>
      <c r="D50" s="2">
        <v>189851</v>
      </c>
      <c r="E50" s="2">
        <v>190475</v>
      </c>
      <c r="F50" s="2">
        <v>190641</v>
      </c>
      <c r="G50" s="2">
        <v>190721</v>
      </c>
      <c r="H50" s="2">
        <v>190909</v>
      </c>
      <c r="I50" s="2">
        <v>192770</v>
      </c>
      <c r="J50" s="2">
        <v>195437</v>
      </c>
      <c r="K50" s="2">
        <v>197887</v>
      </c>
      <c r="L50" s="2">
        <v>200468</v>
      </c>
      <c r="M50" s="2">
        <v>202068</v>
      </c>
      <c r="N50" s="2">
        <v>203045</v>
      </c>
      <c r="O50" s="2">
        <v>204707</v>
      </c>
      <c r="P50" s="2">
        <v>206415</v>
      </c>
      <c r="Q50" s="2">
        <v>208313</v>
      </c>
      <c r="R50" s="2">
        <v>210394</v>
      </c>
      <c r="S50" s="2">
        <v>213281</v>
      </c>
      <c r="T50" s="2">
        <v>215856</v>
      </c>
      <c r="U50" s="2">
        <v>218076</v>
      </c>
      <c r="V50" s="2">
        <v>219798</v>
      </c>
      <c r="W50" s="2">
        <v>220274.26102066299</v>
      </c>
      <c r="X50" s="2">
        <v>221114.97716629301</v>
      </c>
      <c r="Y50" s="2">
        <v>222603.59481886</v>
      </c>
      <c r="Z50" s="2">
        <v>224706.31036228899</v>
      </c>
      <c r="AA50" s="2">
        <v>227493.15740935699</v>
      </c>
      <c r="AB50" s="2">
        <v>230340.39402286001</v>
      </c>
      <c r="AC50" s="2">
        <v>233238.298657976</v>
      </c>
      <c r="AD50" s="2">
        <v>236183.796941851</v>
      </c>
      <c r="AE50" s="2">
        <v>239182.65585971501</v>
      </c>
      <c r="AF50" s="2">
        <v>242218.31965516301</v>
      </c>
      <c r="AG50" s="2">
        <v>245294.59544409401</v>
      </c>
      <c r="AH50" s="2">
        <v>248381.844430495</v>
      </c>
      <c r="AI50" s="2">
        <v>251486.738159631</v>
      </c>
      <c r="AJ50" s="2">
        <v>254609.424126503</v>
      </c>
      <c r="AK50" s="2">
        <v>257750.60114124199</v>
      </c>
      <c r="AL50" s="2">
        <v>260910.21667246899</v>
      </c>
      <c r="AM50" s="2">
        <v>264085.69291859103</v>
      </c>
      <c r="AN50" s="2">
        <v>267277.60873410298</v>
      </c>
      <c r="AO50" s="2">
        <v>270484.07906386501</v>
      </c>
      <c r="AP50" s="2">
        <v>273704.252083008</v>
      </c>
      <c r="AQ50" s="2">
        <v>276935.69323428202</v>
      </c>
      <c r="AR50" s="2"/>
      <c r="AS50" s="2"/>
      <c r="AT50" s="2"/>
      <c r="AU50" s="2"/>
      <c r="AV50" s="2"/>
      <c r="AW50" s="2"/>
      <c r="AX50" s="2"/>
      <c r="AY50" s="2"/>
      <c r="AZ50" s="2"/>
      <c r="BA50" s="2"/>
      <c r="BB50" s="2"/>
      <c r="BC50" s="2"/>
      <c r="BD50" s="2"/>
      <c r="BE50" s="2"/>
      <c r="BF50" s="2"/>
      <c r="BG50" s="2"/>
      <c r="BH50" s="2"/>
    </row>
    <row r="51" spans="1:60" x14ac:dyDescent="0.25">
      <c r="A51" t="s">
        <v>104</v>
      </c>
      <c r="B51" t="s">
        <v>104</v>
      </c>
      <c r="C51" s="2">
        <v>1584797</v>
      </c>
      <c r="D51" s="2">
        <v>1593669</v>
      </c>
      <c r="E51" s="2">
        <v>1599671</v>
      </c>
      <c r="F51" s="2">
        <v>1602658</v>
      </c>
      <c r="G51" s="2">
        <v>1607630</v>
      </c>
      <c r="H51" s="2">
        <v>1615136</v>
      </c>
      <c r="I51" s="2">
        <v>1626652</v>
      </c>
      <c r="J51" s="2">
        <v>1640406</v>
      </c>
      <c r="K51" s="2">
        <v>1656327</v>
      </c>
      <c r="L51" s="2">
        <v>1672053</v>
      </c>
      <c r="M51" s="2">
        <v>1682376</v>
      </c>
      <c r="N51" s="2">
        <v>1691550</v>
      </c>
      <c r="O51" s="2">
        <v>1701595</v>
      </c>
      <c r="P51" s="2">
        <v>1711811</v>
      </c>
      <c r="Q51" s="2">
        <v>1721366</v>
      </c>
      <c r="R51" s="2">
        <v>1733218</v>
      </c>
      <c r="S51" s="2">
        <v>1744696</v>
      </c>
      <c r="T51" s="2">
        <v>1756453</v>
      </c>
      <c r="U51" s="2">
        <v>1766992</v>
      </c>
      <c r="V51" s="2">
        <v>1776802</v>
      </c>
      <c r="W51" s="2">
        <v>1781958.6002555999</v>
      </c>
      <c r="X51" s="2">
        <v>1788925.25941365</v>
      </c>
      <c r="Y51" s="2">
        <v>1798388.5932861699</v>
      </c>
      <c r="Z51" s="2">
        <v>1809586.6089451399</v>
      </c>
      <c r="AA51" s="2">
        <v>1822505.1919080601</v>
      </c>
      <c r="AB51" s="2">
        <v>1835132.51692887</v>
      </c>
      <c r="AC51" s="2">
        <v>1847385.4515712899</v>
      </c>
      <c r="AD51" s="2">
        <v>1859250.44127792</v>
      </c>
      <c r="AE51" s="2">
        <v>1870770.99496117</v>
      </c>
      <c r="AF51" s="2">
        <v>1882131.24371292</v>
      </c>
      <c r="AG51" s="2">
        <v>1893358.4776531199</v>
      </c>
      <c r="AH51" s="2">
        <v>1904338.28451686</v>
      </c>
      <c r="AI51" s="2">
        <v>1915110.65353076</v>
      </c>
      <c r="AJ51" s="2">
        <v>1925676.8907600599</v>
      </c>
      <c r="AK51" s="2">
        <v>1936038.7929466099</v>
      </c>
      <c r="AL51" s="2">
        <v>1946200.99859622</v>
      </c>
      <c r="AM51" s="2">
        <v>1956145.75108193</v>
      </c>
      <c r="AN51" s="2">
        <v>1965876.9887240101</v>
      </c>
      <c r="AO51" s="2">
        <v>1975402.387906</v>
      </c>
      <c r="AP51" s="2">
        <v>1984728.45115705</v>
      </c>
      <c r="AQ51" s="2">
        <v>1993861.5417828399</v>
      </c>
      <c r="AR51" s="2"/>
      <c r="AS51" s="2"/>
      <c r="AT51" s="2"/>
      <c r="AU51" s="2"/>
      <c r="AV51" s="2"/>
      <c r="AW51" s="2"/>
      <c r="AX51" s="2"/>
      <c r="AY51" s="2"/>
      <c r="AZ51" s="2"/>
      <c r="BA51" s="2"/>
      <c r="BB51" s="2"/>
      <c r="BC51" s="2"/>
      <c r="BD51" s="2"/>
      <c r="BE51" s="2"/>
      <c r="BF51" s="2"/>
      <c r="BG51" s="2"/>
      <c r="BH51" s="2"/>
    </row>
    <row r="52" spans="1:60" x14ac:dyDescent="0.25">
      <c r="A52" t="s">
        <v>105</v>
      </c>
      <c r="B52" t="s">
        <v>151</v>
      </c>
      <c r="C52" s="2">
        <v>6530349</v>
      </c>
      <c r="D52" s="2">
        <v>6580807</v>
      </c>
      <c r="E52" s="2">
        <v>6620715</v>
      </c>
      <c r="F52" s="2">
        <v>6650735</v>
      </c>
      <c r="G52" s="2">
        <v>6693206</v>
      </c>
      <c r="H52" s="2">
        <v>6742690</v>
      </c>
      <c r="I52" s="2">
        <v>6834156</v>
      </c>
      <c r="J52" s="2">
        <v>6943461</v>
      </c>
      <c r="K52" s="2">
        <v>7053755</v>
      </c>
      <c r="L52" s="2">
        <v>7144292</v>
      </c>
      <c r="M52" s="2">
        <v>7218529</v>
      </c>
      <c r="N52" s="2">
        <v>7304244</v>
      </c>
      <c r="O52" s="2">
        <v>7404032</v>
      </c>
      <c r="P52" s="2">
        <v>7508353</v>
      </c>
      <c r="Q52" s="2">
        <v>7616168</v>
      </c>
      <c r="R52" s="2">
        <v>7732858</v>
      </c>
      <c r="S52" s="2">
        <v>7867936</v>
      </c>
      <c r="T52" s="2">
        <v>7980168</v>
      </c>
      <c r="U52" s="2">
        <v>8087379</v>
      </c>
      <c r="V52" s="2">
        <v>8167532</v>
      </c>
      <c r="W52" s="2">
        <v>8166757.2770869201</v>
      </c>
      <c r="X52" s="2">
        <v>8172657.0783839999</v>
      </c>
      <c r="Y52" s="2">
        <v>8207935.7584146503</v>
      </c>
      <c r="Z52" s="2">
        <v>8271394.6721517704</v>
      </c>
      <c r="AA52" s="2">
        <v>8367277.3123081699</v>
      </c>
      <c r="AB52" s="2">
        <v>8462770.3311276101</v>
      </c>
      <c r="AC52" s="2">
        <v>8557484.1402474791</v>
      </c>
      <c r="AD52" s="2">
        <v>8651328.5744918697</v>
      </c>
      <c r="AE52" s="2">
        <v>8744525.4460277203</v>
      </c>
      <c r="AF52" s="2">
        <v>8838559.8121544607</v>
      </c>
      <c r="AG52" s="2">
        <v>8933639.7706758492</v>
      </c>
      <c r="AH52" s="2">
        <v>9028231.3735903408</v>
      </c>
      <c r="AI52" s="2">
        <v>9122610.8320647106</v>
      </c>
      <c r="AJ52" s="2">
        <v>9216816.6549835298</v>
      </c>
      <c r="AK52" s="2">
        <v>9310896.2614559308</v>
      </c>
      <c r="AL52" s="2">
        <v>9404886.1982604396</v>
      </c>
      <c r="AM52" s="2">
        <v>9498737.6858855393</v>
      </c>
      <c r="AN52" s="2">
        <v>9592465.7006786801</v>
      </c>
      <c r="AO52" s="2">
        <v>9686078.5860864706</v>
      </c>
      <c r="AP52" s="2">
        <v>9779572.6509045996</v>
      </c>
      <c r="AQ52" s="2">
        <v>9872933.7234321702</v>
      </c>
      <c r="AR52" s="2"/>
      <c r="AS52" s="2"/>
      <c r="AT52" s="2"/>
      <c r="AU52" s="2"/>
      <c r="AV52" s="2"/>
      <c r="AW52" s="2"/>
      <c r="AX52" s="2"/>
      <c r="AY52" s="2"/>
      <c r="AZ52" s="2"/>
      <c r="BA52" s="2"/>
      <c r="BB52" s="2"/>
      <c r="BC52" s="2"/>
      <c r="BD52" s="2"/>
      <c r="BE52" s="2"/>
      <c r="BF52" s="2"/>
      <c r="BG52" s="2"/>
      <c r="BH52" s="2"/>
    </row>
    <row r="53" spans="1:60" x14ac:dyDescent="0.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row>
    <row r="54" spans="1:60" x14ac:dyDescent="0.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row>
    <row r="55" spans="1:60" x14ac:dyDescent="0.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R263"/>
  <sheetViews>
    <sheetView workbookViewId="0">
      <selection activeCell="X260" sqref="X260"/>
    </sheetView>
  </sheetViews>
  <sheetFormatPr defaultColWidth="11.5546875" defaultRowHeight="13.2" x14ac:dyDescent="0.25"/>
  <cols>
    <col min="1" max="1" width="43.109375" customWidth="1"/>
  </cols>
  <sheetData>
    <row r="1" spans="1:70" ht="63" customHeight="1" x14ac:dyDescent="0.4">
      <c r="A1" s="40" t="s">
        <v>212</v>
      </c>
      <c r="B1" s="40"/>
      <c r="C1" s="40"/>
      <c r="D1" s="40"/>
      <c r="E1" s="40"/>
      <c r="F1" s="40"/>
      <c r="G1" s="40"/>
      <c r="H1" s="40"/>
      <c r="I1" s="40"/>
    </row>
    <row r="2" spans="1:70" ht="4.2" customHeight="1" x14ac:dyDescent="0.25">
      <c r="A2" s="4"/>
      <c r="B2" s="4"/>
      <c r="C2" s="4"/>
      <c r="D2" s="4"/>
      <c r="E2" s="4"/>
      <c r="F2" s="4"/>
      <c r="G2" s="4"/>
      <c r="H2" s="4"/>
      <c r="I2" s="4"/>
    </row>
    <row r="3" spans="1:70" ht="15" x14ac:dyDescent="0.25">
      <c r="A3" s="41" t="s">
        <v>213</v>
      </c>
      <c r="B3" s="41"/>
      <c r="C3" s="41"/>
      <c r="D3" s="41"/>
      <c r="E3" s="41"/>
      <c r="F3" s="41"/>
      <c r="G3" s="41"/>
      <c r="H3" s="41"/>
      <c r="I3" s="41"/>
    </row>
    <row r="4" spans="1:70" ht="13.8" x14ac:dyDescent="0.25">
      <c r="A4" s="42"/>
      <c r="B4" s="42"/>
      <c r="C4" s="42"/>
      <c r="D4" s="42"/>
      <c r="E4" s="42"/>
      <c r="F4" s="42"/>
      <c r="G4" s="42"/>
      <c r="H4" s="42"/>
      <c r="I4" s="42"/>
    </row>
    <row r="5" spans="1:70" ht="13.8" x14ac:dyDescent="0.25">
      <c r="A5" s="42" t="s">
        <v>201</v>
      </c>
      <c r="B5" s="42"/>
      <c r="C5" s="42"/>
      <c r="D5" s="42"/>
      <c r="E5" s="42"/>
      <c r="F5" s="42"/>
      <c r="G5" s="42"/>
      <c r="H5" s="42"/>
      <c r="I5" s="42"/>
    </row>
    <row r="6" spans="1:70" x14ac:dyDescent="0.25">
      <c r="A6" s="7" t="str">
        <f>HYPERLINK("#'Index'!A1", "Return to Index tab")</f>
        <v>Return to Index tab</v>
      </c>
    </row>
    <row r="7" spans="1:70" x14ac:dyDescent="0.25">
      <c r="A7" s="4" t="s">
        <v>209</v>
      </c>
      <c r="B7" s="4" t="s">
        <v>152</v>
      </c>
      <c r="C7" s="4" t="s">
        <v>153</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c r="AP7" s="1" t="s">
        <v>95</v>
      </c>
      <c r="AQ7" s="1" t="s">
        <v>96</v>
      </c>
      <c r="AR7" s="1" t="s">
        <v>97</v>
      </c>
    </row>
    <row r="8" spans="1:70" x14ac:dyDescent="0.25">
      <c r="A8" t="s">
        <v>98</v>
      </c>
      <c r="B8" s="2" t="s">
        <v>154</v>
      </c>
      <c r="C8" s="2" t="s">
        <v>155</v>
      </c>
      <c r="D8" s="32">
        <v>40624</v>
      </c>
      <c r="E8" s="32">
        <v>40396</v>
      </c>
      <c r="F8" s="32">
        <v>40512</v>
      </c>
      <c r="G8" s="32">
        <v>40807</v>
      </c>
      <c r="H8" s="32">
        <v>41527</v>
      </c>
      <c r="I8" s="32">
        <v>42594</v>
      </c>
      <c r="J8" s="32">
        <v>43660</v>
      </c>
      <c r="K8" s="32">
        <v>44892</v>
      </c>
      <c r="L8" s="32">
        <v>46312</v>
      </c>
      <c r="M8" s="32">
        <v>47520</v>
      </c>
      <c r="N8" s="32">
        <v>48014</v>
      </c>
      <c r="O8" s="32">
        <v>49143</v>
      </c>
      <c r="P8" s="32">
        <v>50371</v>
      </c>
      <c r="Q8" s="32">
        <v>51456</v>
      </c>
      <c r="R8" s="32">
        <v>52489</v>
      </c>
      <c r="S8" s="32">
        <v>54028</v>
      </c>
      <c r="T8" s="32">
        <v>55254</v>
      </c>
      <c r="U8" s="32">
        <v>54984</v>
      </c>
      <c r="V8" s="32">
        <v>54975</v>
      </c>
      <c r="W8" s="32">
        <v>54686</v>
      </c>
      <c r="X8" s="32">
        <v>53493.907147874212</v>
      </c>
      <c r="Y8" s="32">
        <v>51823.308033539644</v>
      </c>
      <c r="Z8" s="32">
        <v>51741.942875738641</v>
      </c>
      <c r="AA8" s="32">
        <v>52240.969753764679</v>
      </c>
      <c r="AB8" s="32">
        <v>53277.165546172429</v>
      </c>
      <c r="AC8" s="32">
        <v>54181.946051888284</v>
      </c>
      <c r="AD8" s="32">
        <v>55280.84393142211</v>
      </c>
      <c r="AE8" s="32">
        <v>55747.766469694412</v>
      </c>
      <c r="AF8" s="32">
        <v>55966.957495065835</v>
      </c>
      <c r="AG8" s="32">
        <v>56172.626962901551</v>
      </c>
      <c r="AH8" s="32">
        <v>56494.44807947315</v>
      </c>
      <c r="AI8" s="32">
        <v>56900.019506511097</v>
      </c>
      <c r="AJ8" s="32">
        <v>57464.909525101088</v>
      </c>
      <c r="AK8" s="32">
        <v>58120.128418315151</v>
      </c>
      <c r="AL8" s="32">
        <v>58873.212196520959</v>
      </c>
      <c r="AM8" s="32">
        <v>59665.837649285393</v>
      </c>
      <c r="AN8" s="32">
        <v>60553.139974678947</v>
      </c>
      <c r="AO8" s="32">
        <v>61416.226905359639</v>
      </c>
      <c r="AP8" s="32">
        <v>62320.9474169893</v>
      </c>
      <c r="AQ8" s="32">
        <v>63184.359487983405</v>
      </c>
      <c r="AR8" s="32">
        <v>64086.527264703196</v>
      </c>
      <c r="AS8" s="2"/>
      <c r="AT8" s="2"/>
      <c r="AU8" s="2"/>
      <c r="AV8" s="2"/>
      <c r="AW8" s="2"/>
      <c r="AX8" s="2"/>
      <c r="AY8" s="2"/>
      <c r="AZ8" s="2"/>
      <c r="BA8" s="2"/>
      <c r="BB8" s="2"/>
      <c r="BC8" s="2"/>
      <c r="BD8" s="2"/>
      <c r="BE8" s="2"/>
      <c r="BF8" s="2"/>
      <c r="BG8" s="2"/>
      <c r="BH8" s="2"/>
      <c r="BI8" s="2"/>
      <c r="BJ8" s="2"/>
      <c r="BK8" s="2"/>
      <c r="BL8" s="2"/>
      <c r="BM8" s="2"/>
      <c r="BN8" s="2"/>
      <c r="BO8" s="2"/>
      <c r="BP8" s="2"/>
      <c r="BQ8" s="2"/>
      <c r="BR8" s="2"/>
    </row>
    <row r="9" spans="1:70" x14ac:dyDescent="0.25">
      <c r="A9" t="s">
        <v>98</v>
      </c>
      <c r="B9" s="2" t="s">
        <v>154</v>
      </c>
      <c r="C9" s="2" t="s">
        <v>156</v>
      </c>
      <c r="D9" s="32">
        <v>39751</v>
      </c>
      <c r="E9" s="32">
        <v>40098</v>
      </c>
      <c r="F9" s="32">
        <v>40275</v>
      </c>
      <c r="G9" s="32">
        <v>40750</v>
      </c>
      <c r="H9" s="32">
        <v>41148</v>
      </c>
      <c r="I9" s="32">
        <v>41615</v>
      </c>
      <c r="J9" s="32">
        <v>41539</v>
      </c>
      <c r="K9" s="32">
        <v>41703</v>
      </c>
      <c r="L9" s="32">
        <v>42067</v>
      </c>
      <c r="M9" s="32">
        <v>42483</v>
      </c>
      <c r="N9" s="32">
        <v>43132</v>
      </c>
      <c r="O9" s="32">
        <v>44095</v>
      </c>
      <c r="P9" s="32">
        <v>45464</v>
      </c>
      <c r="Q9" s="32">
        <v>47017</v>
      </c>
      <c r="R9" s="32">
        <v>48768</v>
      </c>
      <c r="S9" s="32">
        <v>50310</v>
      </c>
      <c r="T9" s="32">
        <v>51932</v>
      </c>
      <c r="U9" s="32">
        <v>52838</v>
      </c>
      <c r="V9" s="32">
        <v>53919</v>
      </c>
      <c r="W9" s="32">
        <v>54671</v>
      </c>
      <c r="X9" s="32">
        <v>54282.500253895414</v>
      </c>
      <c r="Y9" s="32">
        <v>53851.211847275146</v>
      </c>
      <c r="Z9" s="32">
        <v>52821.955142884231</v>
      </c>
      <c r="AA9" s="32">
        <v>52071.875197426241</v>
      </c>
      <c r="AB9" s="32">
        <v>51536.005025364087</v>
      </c>
      <c r="AC9" s="32">
        <v>51386.013184750256</v>
      </c>
      <c r="AD9" s="32">
        <v>51038.83073877779</v>
      </c>
      <c r="AE9" s="32">
        <v>51635.472425587344</v>
      </c>
      <c r="AF9" s="32">
        <v>52485.857731091033</v>
      </c>
      <c r="AG9" s="32">
        <v>53426.96360755567</v>
      </c>
      <c r="AH9" s="32">
        <v>54235.634936234332</v>
      </c>
      <c r="AI9" s="32">
        <v>55136.722620330591</v>
      </c>
      <c r="AJ9" s="32">
        <v>55585.919839676542</v>
      </c>
      <c r="AK9" s="32">
        <v>55806.326660386592</v>
      </c>
      <c r="AL9" s="32">
        <v>56021.4810914708</v>
      </c>
      <c r="AM9" s="32">
        <v>56300.134245214758</v>
      </c>
      <c r="AN9" s="32">
        <v>56694.14615743162</v>
      </c>
      <c r="AO9" s="32">
        <v>57181.792317464242</v>
      </c>
      <c r="AP9" s="32">
        <v>57786.595378044003</v>
      </c>
      <c r="AQ9" s="32">
        <v>58442.488735369341</v>
      </c>
      <c r="AR9" s="32">
        <v>59194.265527250995</v>
      </c>
      <c r="AS9" s="2"/>
      <c r="AT9" s="2"/>
      <c r="AU9" s="2"/>
      <c r="AV9" s="2"/>
      <c r="AW9" s="2"/>
      <c r="AX9" s="2"/>
      <c r="AY9" s="2"/>
      <c r="AZ9" s="2"/>
      <c r="BA9" s="2"/>
      <c r="BB9" s="2"/>
      <c r="BC9" s="2"/>
      <c r="BD9" s="2"/>
      <c r="BE9" s="2"/>
      <c r="BF9" s="2"/>
      <c r="BG9" s="2"/>
      <c r="BH9" s="2"/>
      <c r="BI9" s="2"/>
      <c r="BJ9" s="2"/>
      <c r="BK9" s="2"/>
      <c r="BL9" s="2"/>
      <c r="BM9" s="2"/>
      <c r="BN9" s="2"/>
      <c r="BO9" s="2"/>
      <c r="BP9" s="2"/>
      <c r="BQ9" s="2"/>
      <c r="BR9" s="2"/>
    </row>
    <row r="10" spans="1:70" x14ac:dyDescent="0.25">
      <c r="A10" t="s">
        <v>98</v>
      </c>
      <c r="B10" s="2" t="s">
        <v>154</v>
      </c>
      <c r="C10" s="2" t="s">
        <v>157</v>
      </c>
      <c r="D10" s="32">
        <v>38572</v>
      </c>
      <c r="E10" s="32">
        <v>38977</v>
      </c>
      <c r="F10" s="32">
        <v>39185</v>
      </c>
      <c r="G10" s="32">
        <v>39322</v>
      </c>
      <c r="H10" s="32">
        <v>39624</v>
      </c>
      <c r="I10" s="32">
        <v>40035</v>
      </c>
      <c r="J10" s="32">
        <v>40783</v>
      </c>
      <c r="K10" s="32">
        <v>41362</v>
      </c>
      <c r="L10" s="32">
        <v>41670</v>
      </c>
      <c r="M10" s="32">
        <v>41788</v>
      </c>
      <c r="N10" s="32">
        <v>41694</v>
      </c>
      <c r="O10" s="32">
        <v>41846</v>
      </c>
      <c r="P10" s="32">
        <v>42046</v>
      </c>
      <c r="Q10" s="32">
        <v>42481</v>
      </c>
      <c r="R10" s="32">
        <v>42871</v>
      </c>
      <c r="S10" s="32">
        <v>43190</v>
      </c>
      <c r="T10" s="32">
        <v>44533</v>
      </c>
      <c r="U10" s="32">
        <v>45815</v>
      </c>
      <c r="V10" s="32">
        <v>47196</v>
      </c>
      <c r="W10" s="32">
        <v>48762</v>
      </c>
      <c r="X10" s="32">
        <v>49932.199582456822</v>
      </c>
      <c r="Y10" s="32">
        <v>50876.054005636863</v>
      </c>
      <c r="Z10" s="32">
        <v>51644.650175909075</v>
      </c>
      <c r="AA10" s="32">
        <v>52316.827360282012</v>
      </c>
      <c r="AB10" s="32">
        <v>52923.484241544546</v>
      </c>
      <c r="AC10" s="32">
        <v>53240.752468417384</v>
      </c>
      <c r="AD10" s="32">
        <v>53490.977796701365</v>
      </c>
      <c r="AE10" s="32">
        <v>53046.931707964919</v>
      </c>
      <c r="AF10" s="32">
        <v>52680.289949455611</v>
      </c>
      <c r="AG10" s="32">
        <v>52272.65239400389</v>
      </c>
      <c r="AH10" s="32">
        <v>52165.962195336571</v>
      </c>
      <c r="AI10" s="32">
        <v>51904.955523350283</v>
      </c>
      <c r="AJ10" s="32">
        <v>52531.991608587326</v>
      </c>
      <c r="AK10" s="32">
        <v>53373.18924958782</v>
      </c>
      <c r="AL10" s="32">
        <v>54290.495782945793</v>
      </c>
      <c r="AM10" s="32">
        <v>55040.650420063663</v>
      </c>
      <c r="AN10" s="32">
        <v>55912.865944649035</v>
      </c>
      <c r="AO10" s="32">
        <v>56334.157583757573</v>
      </c>
      <c r="AP10" s="32">
        <v>56557.19853871216</v>
      </c>
      <c r="AQ10" s="32">
        <v>56746.131645519985</v>
      </c>
      <c r="AR10" s="32">
        <v>57034.511353934024</v>
      </c>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row>
    <row r="11" spans="1:70" x14ac:dyDescent="0.25">
      <c r="A11" t="s">
        <v>98</v>
      </c>
      <c r="B11" s="2" t="s">
        <v>154</v>
      </c>
      <c r="C11" s="2" t="s">
        <v>158</v>
      </c>
      <c r="D11" s="32">
        <v>39729</v>
      </c>
      <c r="E11" s="32">
        <v>40036</v>
      </c>
      <c r="F11" s="32">
        <v>40093</v>
      </c>
      <c r="G11" s="32">
        <v>40319</v>
      </c>
      <c r="H11" s="32">
        <v>40606</v>
      </c>
      <c r="I11" s="32">
        <v>41045</v>
      </c>
      <c r="J11" s="32">
        <v>41406</v>
      </c>
      <c r="K11" s="32">
        <v>41970</v>
      </c>
      <c r="L11" s="32">
        <v>42213</v>
      </c>
      <c r="M11" s="32">
        <v>42400</v>
      </c>
      <c r="N11" s="32">
        <v>42235</v>
      </c>
      <c r="O11" s="32">
        <v>43044</v>
      </c>
      <c r="P11" s="32">
        <v>43846</v>
      </c>
      <c r="Q11" s="32">
        <v>44363</v>
      </c>
      <c r="R11" s="32">
        <v>44731</v>
      </c>
      <c r="S11" s="32">
        <v>44745</v>
      </c>
      <c r="T11" s="32">
        <v>44655</v>
      </c>
      <c r="U11" s="32">
        <v>44746</v>
      </c>
      <c r="V11" s="32">
        <v>44730</v>
      </c>
      <c r="W11" s="32">
        <v>44213</v>
      </c>
      <c r="X11" s="32">
        <v>43833.973862269762</v>
      </c>
      <c r="Y11" s="32">
        <v>44758.037783907406</v>
      </c>
      <c r="Z11" s="32">
        <v>46205.417745291663</v>
      </c>
      <c r="AA11" s="32">
        <v>47738.847962883621</v>
      </c>
      <c r="AB11" s="32">
        <v>49683.190255770169</v>
      </c>
      <c r="AC11" s="32">
        <v>51333.331700540512</v>
      </c>
      <c r="AD11" s="32">
        <v>52647.060504923276</v>
      </c>
      <c r="AE11" s="32">
        <v>53591.385699501916</v>
      </c>
      <c r="AF11" s="32">
        <v>54363.831730487771</v>
      </c>
      <c r="AG11" s="32">
        <v>54874.534918445963</v>
      </c>
      <c r="AH11" s="32">
        <v>55210.344220285253</v>
      </c>
      <c r="AI11" s="32">
        <v>55381.743133836731</v>
      </c>
      <c r="AJ11" s="32">
        <v>55017.836334890089</v>
      </c>
      <c r="AK11" s="32">
        <v>54724.290448514839</v>
      </c>
      <c r="AL11" s="32">
        <v>54412.786957061726</v>
      </c>
      <c r="AM11" s="32">
        <v>54304.168018550219</v>
      </c>
      <c r="AN11" s="32">
        <v>54167.301143385186</v>
      </c>
      <c r="AO11" s="32">
        <v>54789.815913112019</v>
      </c>
      <c r="AP11" s="32">
        <v>55625.263635479118</v>
      </c>
      <c r="AQ11" s="32">
        <v>56497.36015333332</v>
      </c>
      <c r="AR11" s="32">
        <v>57238.891353300547</v>
      </c>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row>
    <row r="12" spans="1:70" x14ac:dyDescent="0.25">
      <c r="A12" t="s">
        <v>98</v>
      </c>
      <c r="B12" s="2" t="s">
        <v>154</v>
      </c>
      <c r="C12" s="2" t="s">
        <v>159</v>
      </c>
      <c r="D12" s="32">
        <v>41410</v>
      </c>
      <c r="E12" s="32">
        <v>42180</v>
      </c>
      <c r="F12" s="32">
        <v>43209</v>
      </c>
      <c r="G12" s="32">
        <v>44099</v>
      </c>
      <c r="H12" s="32">
        <v>45029</v>
      </c>
      <c r="I12" s="32">
        <v>45800</v>
      </c>
      <c r="J12" s="32">
        <v>46614</v>
      </c>
      <c r="K12" s="32">
        <v>47745</v>
      </c>
      <c r="L12" s="32">
        <v>48830</v>
      </c>
      <c r="M12" s="32">
        <v>49116</v>
      </c>
      <c r="N12" s="32">
        <v>49156</v>
      </c>
      <c r="O12" s="32">
        <v>49304</v>
      </c>
      <c r="P12" s="32">
        <v>49738</v>
      </c>
      <c r="Q12" s="32">
        <v>50192</v>
      </c>
      <c r="R12" s="32">
        <v>50672</v>
      </c>
      <c r="S12" s="32">
        <v>51406</v>
      </c>
      <c r="T12" s="32">
        <v>52701</v>
      </c>
      <c r="U12" s="32">
        <v>54018</v>
      </c>
      <c r="V12" s="32">
        <v>54107</v>
      </c>
      <c r="W12" s="32">
        <v>51657</v>
      </c>
      <c r="X12" s="32">
        <v>50149.386142873642</v>
      </c>
      <c r="Y12" s="32">
        <v>48398.945584487403</v>
      </c>
      <c r="Z12" s="32">
        <v>47929.037696324842</v>
      </c>
      <c r="AA12" s="32">
        <v>48459.612091703486</v>
      </c>
      <c r="AB12" s="32">
        <v>49699.086921557711</v>
      </c>
      <c r="AC12" s="32">
        <v>51010.686681965271</v>
      </c>
      <c r="AD12" s="32">
        <v>53211.213910042083</v>
      </c>
      <c r="AE12" s="32">
        <v>55292.176400239645</v>
      </c>
      <c r="AF12" s="32">
        <v>57072.011816392587</v>
      </c>
      <c r="AG12" s="32">
        <v>58818.73181317906</v>
      </c>
      <c r="AH12" s="32">
        <v>60287.331855771568</v>
      </c>
      <c r="AI12" s="32">
        <v>61427.745149919392</v>
      </c>
      <c r="AJ12" s="32">
        <v>62340.041164750539</v>
      </c>
      <c r="AK12" s="32">
        <v>63085.592695641251</v>
      </c>
      <c r="AL12" s="32">
        <v>63585.29266652021</v>
      </c>
      <c r="AM12" s="32">
        <v>63969.867591240341</v>
      </c>
      <c r="AN12" s="32">
        <v>64225.079192613011</v>
      </c>
      <c r="AO12" s="32">
        <v>63961.862606892268</v>
      </c>
      <c r="AP12" s="32">
        <v>63821.17002492422</v>
      </c>
      <c r="AQ12" s="32">
        <v>63648.455587432101</v>
      </c>
      <c r="AR12" s="32">
        <v>63660.510320664405</v>
      </c>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row>
    <row r="13" spans="1:70" x14ac:dyDescent="0.25">
      <c r="A13" t="s">
        <v>98</v>
      </c>
      <c r="B13" s="2" t="s">
        <v>154</v>
      </c>
      <c r="C13" s="2" t="s">
        <v>160</v>
      </c>
      <c r="D13" s="32">
        <v>45214</v>
      </c>
      <c r="E13" s="32">
        <v>44659</v>
      </c>
      <c r="F13" s="32">
        <v>44161</v>
      </c>
      <c r="G13" s="32">
        <v>44102</v>
      </c>
      <c r="H13" s="32">
        <v>44808</v>
      </c>
      <c r="I13" s="32">
        <v>46236</v>
      </c>
      <c r="J13" s="32">
        <v>48073</v>
      </c>
      <c r="K13" s="32">
        <v>50495</v>
      </c>
      <c r="L13" s="32">
        <v>52922</v>
      </c>
      <c r="M13" s="32">
        <v>54766</v>
      </c>
      <c r="N13" s="32">
        <v>55548</v>
      </c>
      <c r="O13" s="32">
        <v>56009</v>
      </c>
      <c r="P13" s="32">
        <v>56684</v>
      </c>
      <c r="Q13" s="32">
        <v>57604</v>
      </c>
      <c r="R13" s="32">
        <v>59039</v>
      </c>
      <c r="S13" s="32">
        <v>60813</v>
      </c>
      <c r="T13" s="32">
        <v>62599</v>
      </c>
      <c r="U13" s="32">
        <v>63353</v>
      </c>
      <c r="V13" s="32">
        <v>64201</v>
      </c>
      <c r="W13" s="32">
        <v>62645</v>
      </c>
      <c r="X13" s="32">
        <v>60775.842130190766</v>
      </c>
      <c r="Y13" s="32">
        <v>59143.659813219194</v>
      </c>
      <c r="Z13" s="32">
        <v>58071.770855092618</v>
      </c>
      <c r="AA13" s="32">
        <v>57556.291605249564</v>
      </c>
      <c r="AB13" s="32">
        <v>58254.186354867816</v>
      </c>
      <c r="AC13" s="32">
        <v>59275.253267601824</v>
      </c>
      <c r="AD13" s="32">
        <v>60112.497656492691</v>
      </c>
      <c r="AE13" s="32">
        <v>61162.748503500596</v>
      </c>
      <c r="AF13" s="32">
        <v>62400.597337152416</v>
      </c>
      <c r="AG13" s="32">
        <v>63554.401205065275</v>
      </c>
      <c r="AH13" s="32">
        <v>64985.116737115961</v>
      </c>
      <c r="AI13" s="32">
        <v>67019.271200194649</v>
      </c>
      <c r="AJ13" s="32">
        <v>69104.747578810478</v>
      </c>
      <c r="AK13" s="32">
        <v>70865.491419096215</v>
      </c>
      <c r="AL13" s="32">
        <v>72549.852632156922</v>
      </c>
      <c r="AM13" s="32">
        <v>73891.456216456412</v>
      </c>
      <c r="AN13" s="32">
        <v>75015.218748672327</v>
      </c>
      <c r="AO13" s="32">
        <v>75875.716582242429</v>
      </c>
      <c r="AP13" s="32">
        <v>76689.40771971432</v>
      </c>
      <c r="AQ13" s="32">
        <v>77249.76297113522</v>
      </c>
      <c r="AR13" s="32">
        <v>77858.570796359752</v>
      </c>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row>
    <row r="14" spans="1:70" x14ac:dyDescent="0.25">
      <c r="A14" t="s">
        <v>98</v>
      </c>
      <c r="B14" s="2" t="s">
        <v>154</v>
      </c>
      <c r="C14" s="2" t="s">
        <v>161</v>
      </c>
      <c r="D14" s="32">
        <v>45757</v>
      </c>
      <c r="E14" s="32">
        <v>46988</v>
      </c>
      <c r="F14" s="32">
        <v>47699</v>
      </c>
      <c r="G14" s="32">
        <v>47911</v>
      </c>
      <c r="H14" s="32">
        <v>48002</v>
      </c>
      <c r="I14" s="32">
        <v>47485</v>
      </c>
      <c r="J14" s="32">
        <v>47372</v>
      </c>
      <c r="K14" s="32">
        <v>47691</v>
      </c>
      <c r="L14" s="32">
        <v>48771</v>
      </c>
      <c r="M14" s="32">
        <v>50045</v>
      </c>
      <c r="N14" s="32">
        <v>51983</v>
      </c>
      <c r="O14" s="32">
        <v>53865</v>
      </c>
      <c r="P14" s="32">
        <v>56350</v>
      </c>
      <c r="Q14" s="32">
        <v>58871</v>
      </c>
      <c r="R14" s="32">
        <v>61341</v>
      </c>
      <c r="S14" s="32">
        <v>63372</v>
      </c>
      <c r="T14" s="32">
        <v>65663</v>
      </c>
      <c r="U14" s="32">
        <v>66911</v>
      </c>
      <c r="V14" s="32">
        <v>68194</v>
      </c>
      <c r="W14" s="32">
        <v>68772</v>
      </c>
      <c r="X14" s="32">
        <v>68194.998453449341</v>
      </c>
      <c r="Y14" s="32">
        <v>66921.31543033963</v>
      </c>
      <c r="Z14" s="32">
        <v>65966.282841730703</v>
      </c>
      <c r="AA14" s="32">
        <v>65535.914080531453</v>
      </c>
      <c r="AB14" s="32">
        <v>65714.375278656691</v>
      </c>
      <c r="AC14" s="32">
        <v>65975.88305134626</v>
      </c>
      <c r="AD14" s="32">
        <v>66594.078052454366</v>
      </c>
      <c r="AE14" s="32">
        <v>66921.187899966695</v>
      </c>
      <c r="AF14" s="32">
        <v>67204.412294122099</v>
      </c>
      <c r="AG14" s="32">
        <v>67794.277137304118</v>
      </c>
      <c r="AH14" s="32">
        <v>68708.426411038599</v>
      </c>
      <c r="AI14" s="32">
        <v>69462.584728067464</v>
      </c>
      <c r="AJ14" s="32">
        <v>70621.039251886759</v>
      </c>
      <c r="AK14" s="32">
        <v>71881.950406337593</v>
      </c>
      <c r="AL14" s="32">
        <v>73097.133352010627</v>
      </c>
      <c r="AM14" s="32">
        <v>74516.339322531931</v>
      </c>
      <c r="AN14" s="32">
        <v>76485.587344508371</v>
      </c>
      <c r="AO14" s="32">
        <v>78393.75262949233</v>
      </c>
      <c r="AP14" s="32">
        <v>80121.258393832235</v>
      </c>
      <c r="AQ14" s="32">
        <v>81711.624780185841</v>
      </c>
      <c r="AR14" s="32">
        <v>83063.351978861174</v>
      </c>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x14ac:dyDescent="0.25">
      <c r="A15" t="s">
        <v>98</v>
      </c>
      <c r="B15" s="2" t="s">
        <v>154</v>
      </c>
      <c r="C15" s="2" t="s">
        <v>162</v>
      </c>
      <c r="D15" s="32">
        <v>45472</v>
      </c>
      <c r="E15" s="32">
        <v>45116</v>
      </c>
      <c r="F15" s="32">
        <v>44768</v>
      </c>
      <c r="G15" s="32">
        <v>44637</v>
      </c>
      <c r="H15" s="32">
        <v>44973</v>
      </c>
      <c r="I15" s="32">
        <v>46213</v>
      </c>
      <c r="J15" s="32">
        <v>47710</v>
      </c>
      <c r="K15" s="32">
        <v>49078</v>
      </c>
      <c r="L15" s="32">
        <v>49872</v>
      </c>
      <c r="M15" s="32">
        <v>50231</v>
      </c>
      <c r="N15" s="32">
        <v>49778</v>
      </c>
      <c r="O15" s="32">
        <v>49640</v>
      </c>
      <c r="P15" s="32">
        <v>49966</v>
      </c>
      <c r="Q15" s="32">
        <v>50866</v>
      </c>
      <c r="R15" s="32">
        <v>52370</v>
      </c>
      <c r="S15" s="32">
        <v>54534</v>
      </c>
      <c r="T15" s="32">
        <v>57444</v>
      </c>
      <c r="U15" s="32">
        <v>60662</v>
      </c>
      <c r="V15" s="32">
        <v>63498</v>
      </c>
      <c r="W15" s="32">
        <v>66184</v>
      </c>
      <c r="X15" s="32">
        <v>66813.107388045726</v>
      </c>
      <c r="Y15" s="32">
        <v>66839.350590823364</v>
      </c>
      <c r="Z15" s="32">
        <v>66555.839770140446</v>
      </c>
      <c r="AA15" s="32">
        <v>66761.312656301612</v>
      </c>
      <c r="AB15" s="32">
        <v>67713.80760120746</v>
      </c>
      <c r="AC15" s="32">
        <v>68508.238437763444</v>
      </c>
      <c r="AD15" s="32">
        <v>69201.887134916178</v>
      </c>
      <c r="AE15" s="32">
        <v>69518.762770239016</v>
      </c>
      <c r="AF15" s="32">
        <v>69864.681833603245</v>
      </c>
      <c r="AG15" s="32">
        <v>70068.067306718061</v>
      </c>
      <c r="AH15" s="32">
        <v>70356.8855719313</v>
      </c>
      <c r="AI15" s="32">
        <v>70823.192036016466</v>
      </c>
      <c r="AJ15" s="32">
        <v>71246.682369533402</v>
      </c>
      <c r="AK15" s="32">
        <v>71611.917816345318</v>
      </c>
      <c r="AL15" s="32">
        <v>72256.465062092102</v>
      </c>
      <c r="AM15" s="32">
        <v>73098.469621836513</v>
      </c>
      <c r="AN15" s="32">
        <v>73880.252561227098</v>
      </c>
      <c r="AO15" s="32">
        <v>74938.570916449928</v>
      </c>
      <c r="AP15" s="32">
        <v>76157.29261836216</v>
      </c>
      <c r="AQ15" s="32">
        <v>77294.547849421419</v>
      </c>
      <c r="AR15" s="32">
        <v>78706.22568464854</v>
      </c>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x14ac:dyDescent="0.25">
      <c r="A16" t="s">
        <v>98</v>
      </c>
      <c r="B16" s="2" t="s">
        <v>154</v>
      </c>
      <c r="C16" s="2" t="s">
        <v>163</v>
      </c>
      <c r="D16" s="32">
        <v>43091</v>
      </c>
      <c r="E16" s="32">
        <v>44071</v>
      </c>
      <c r="F16" s="32">
        <v>44609</v>
      </c>
      <c r="G16" s="32">
        <v>45316</v>
      </c>
      <c r="H16" s="32">
        <v>45625</v>
      </c>
      <c r="I16" s="32">
        <v>45456</v>
      </c>
      <c r="J16" s="32">
        <v>45252</v>
      </c>
      <c r="K16" s="32">
        <v>45296</v>
      </c>
      <c r="L16" s="32">
        <v>45524</v>
      </c>
      <c r="M16" s="32">
        <v>46135</v>
      </c>
      <c r="N16" s="32">
        <v>47581</v>
      </c>
      <c r="O16" s="32">
        <v>48917</v>
      </c>
      <c r="P16" s="32">
        <v>49942</v>
      </c>
      <c r="Q16" s="32">
        <v>50488</v>
      </c>
      <c r="R16" s="32">
        <v>50572</v>
      </c>
      <c r="S16" s="32">
        <v>50201</v>
      </c>
      <c r="T16" s="32">
        <v>50226</v>
      </c>
      <c r="U16" s="32">
        <v>50541</v>
      </c>
      <c r="V16" s="32">
        <v>51439</v>
      </c>
      <c r="W16" s="32">
        <v>53133</v>
      </c>
      <c r="X16" s="32">
        <v>54941.273606239054</v>
      </c>
      <c r="Y16" s="32">
        <v>56820.90282921154</v>
      </c>
      <c r="Z16" s="32">
        <v>59273.781001056333</v>
      </c>
      <c r="AA16" s="32">
        <v>61401.817103992464</v>
      </c>
      <c r="AB16" s="32">
        <v>63457.946754681136</v>
      </c>
      <c r="AC16" s="32">
        <v>64934.172686285077</v>
      </c>
      <c r="AD16" s="32">
        <v>66017.157826303504</v>
      </c>
      <c r="AE16" s="32">
        <v>66521.439958426548</v>
      </c>
      <c r="AF16" s="32">
        <v>67196.445889561917</v>
      </c>
      <c r="AG16" s="32">
        <v>68088.827631448599</v>
      </c>
      <c r="AH16" s="32">
        <v>68831.127158466916</v>
      </c>
      <c r="AI16" s="32">
        <v>69458.488989846635</v>
      </c>
      <c r="AJ16" s="32">
        <v>69873.228785862564</v>
      </c>
      <c r="AK16" s="32">
        <v>70285.586018015878</v>
      </c>
      <c r="AL16" s="32">
        <v>70561.581829184172</v>
      </c>
      <c r="AM16" s="32">
        <v>70833.472166573585</v>
      </c>
      <c r="AN16" s="32">
        <v>71292.77309264832</v>
      </c>
      <c r="AO16" s="32">
        <v>71662.619330432746</v>
      </c>
      <c r="AP16" s="32">
        <v>72038.001353511718</v>
      </c>
      <c r="AQ16" s="32">
        <v>72614.073073131396</v>
      </c>
      <c r="AR16" s="32">
        <v>73431.130138349879</v>
      </c>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x14ac:dyDescent="0.25">
      <c r="A17" t="s">
        <v>98</v>
      </c>
      <c r="B17" s="2" t="s">
        <v>154</v>
      </c>
      <c r="C17" s="2" t="s">
        <v>164</v>
      </c>
      <c r="D17" s="32">
        <v>39160</v>
      </c>
      <c r="E17" s="32">
        <v>39519</v>
      </c>
      <c r="F17" s="32">
        <v>40309</v>
      </c>
      <c r="G17" s="32">
        <v>40988</v>
      </c>
      <c r="H17" s="32">
        <v>41708</v>
      </c>
      <c r="I17" s="32">
        <v>42532</v>
      </c>
      <c r="J17" s="32">
        <v>43542</v>
      </c>
      <c r="K17" s="32">
        <v>44489</v>
      </c>
      <c r="L17" s="32">
        <v>45427</v>
      </c>
      <c r="M17" s="32">
        <v>45790</v>
      </c>
      <c r="N17" s="32">
        <v>45677</v>
      </c>
      <c r="O17" s="32">
        <v>45528</v>
      </c>
      <c r="P17" s="32">
        <v>45512</v>
      </c>
      <c r="Q17" s="32">
        <v>45722</v>
      </c>
      <c r="R17" s="32">
        <v>46194</v>
      </c>
      <c r="S17" s="32">
        <v>47403</v>
      </c>
      <c r="T17" s="32">
        <v>48980</v>
      </c>
      <c r="U17" s="32">
        <v>49620</v>
      </c>
      <c r="V17" s="32">
        <v>50010</v>
      </c>
      <c r="W17" s="32">
        <v>50197</v>
      </c>
      <c r="X17" s="32">
        <v>49571.566333031427</v>
      </c>
      <c r="Y17" s="32">
        <v>49176.427505305721</v>
      </c>
      <c r="Z17" s="32">
        <v>49368.638873134623</v>
      </c>
      <c r="AA17" s="32">
        <v>50131.307715955358</v>
      </c>
      <c r="AB17" s="32">
        <v>51622.863459223372</v>
      </c>
      <c r="AC17" s="32">
        <v>53584.864897324551</v>
      </c>
      <c r="AD17" s="32">
        <v>55784.61718761368</v>
      </c>
      <c r="AE17" s="32">
        <v>58278.740342819197</v>
      </c>
      <c r="AF17" s="32">
        <v>60390.743792964349</v>
      </c>
      <c r="AG17" s="32">
        <v>62220.01018488931</v>
      </c>
      <c r="AH17" s="32">
        <v>63592.343073552445</v>
      </c>
      <c r="AI17" s="32">
        <v>64544.567198651843</v>
      </c>
      <c r="AJ17" s="32">
        <v>65109.860966010878</v>
      </c>
      <c r="AK17" s="32">
        <v>65809.147240321021</v>
      </c>
      <c r="AL17" s="32">
        <v>66710.021950496113</v>
      </c>
      <c r="AM17" s="32">
        <v>67398.273172774701</v>
      </c>
      <c r="AN17" s="32">
        <v>68031.330212938803</v>
      </c>
      <c r="AO17" s="32">
        <v>68412.802085534975</v>
      </c>
      <c r="AP17" s="32">
        <v>68823.261500788489</v>
      </c>
      <c r="AQ17" s="32">
        <v>69054.541292852227</v>
      </c>
      <c r="AR17" s="32">
        <v>69335.55341071717</v>
      </c>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x14ac:dyDescent="0.25">
      <c r="A18" t="s">
        <v>98</v>
      </c>
      <c r="B18" s="2" t="s">
        <v>154</v>
      </c>
      <c r="C18" s="2" t="s">
        <v>165</v>
      </c>
      <c r="D18" s="32">
        <v>37014</v>
      </c>
      <c r="E18" s="32">
        <v>36581</v>
      </c>
      <c r="F18" s="32">
        <v>36506</v>
      </c>
      <c r="G18" s="32">
        <v>36783</v>
      </c>
      <c r="H18" s="32">
        <v>37375</v>
      </c>
      <c r="I18" s="32">
        <v>38107</v>
      </c>
      <c r="J18" s="32">
        <v>38967</v>
      </c>
      <c r="K18" s="32">
        <v>40063</v>
      </c>
      <c r="L18" s="32">
        <v>40928</v>
      </c>
      <c r="M18" s="32">
        <v>41858</v>
      </c>
      <c r="N18" s="32">
        <v>42771</v>
      </c>
      <c r="O18" s="32">
        <v>43493</v>
      </c>
      <c r="P18" s="32">
        <v>44225</v>
      </c>
      <c r="Q18" s="32">
        <v>44974</v>
      </c>
      <c r="R18" s="32">
        <v>45184</v>
      </c>
      <c r="S18" s="32">
        <v>45185</v>
      </c>
      <c r="T18" s="32">
        <v>45019</v>
      </c>
      <c r="U18" s="32">
        <v>45266</v>
      </c>
      <c r="V18" s="32">
        <v>45391</v>
      </c>
      <c r="W18" s="32">
        <v>46106</v>
      </c>
      <c r="X18" s="32">
        <v>47099.905103896257</v>
      </c>
      <c r="Y18" s="32">
        <v>48343.142240108748</v>
      </c>
      <c r="Z18" s="32">
        <v>48794.633426226632</v>
      </c>
      <c r="AA18" s="32">
        <v>49185.621611475639</v>
      </c>
      <c r="AB18" s="32">
        <v>49391.243266829333</v>
      </c>
      <c r="AC18" s="32">
        <v>49091.730016348592</v>
      </c>
      <c r="AD18" s="32">
        <v>49057.714003151792</v>
      </c>
      <c r="AE18" s="32">
        <v>49415.93277035404</v>
      </c>
      <c r="AF18" s="32">
        <v>50191.260623101385</v>
      </c>
      <c r="AG18" s="32">
        <v>51476.822382456514</v>
      </c>
      <c r="AH18" s="32">
        <v>53216.576511669373</v>
      </c>
      <c r="AI18" s="32">
        <v>55160.931648162834</v>
      </c>
      <c r="AJ18" s="32">
        <v>57445.374169691415</v>
      </c>
      <c r="AK18" s="32">
        <v>59408.082583927157</v>
      </c>
      <c r="AL18" s="32">
        <v>61136.574618681785</v>
      </c>
      <c r="AM18" s="32">
        <v>62428.705949479467</v>
      </c>
      <c r="AN18" s="32">
        <v>63354.356693432856</v>
      </c>
      <c r="AO18" s="32">
        <v>63908.797496018742</v>
      </c>
      <c r="AP18" s="32">
        <v>64602.299888325579</v>
      </c>
      <c r="AQ18" s="32">
        <v>65442.558272960006</v>
      </c>
      <c r="AR18" s="32">
        <v>66120.742495866201</v>
      </c>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row>
    <row r="19" spans="1:70" x14ac:dyDescent="0.25">
      <c r="A19" t="s">
        <v>98</v>
      </c>
      <c r="B19" s="2" t="s">
        <v>154</v>
      </c>
      <c r="C19" s="2" t="s">
        <v>166</v>
      </c>
      <c r="D19" s="32">
        <v>27683</v>
      </c>
      <c r="E19" s="32">
        <v>29576</v>
      </c>
      <c r="F19" s="32">
        <v>31048</v>
      </c>
      <c r="G19" s="32">
        <v>32047</v>
      </c>
      <c r="H19" s="32">
        <v>33112</v>
      </c>
      <c r="I19" s="32">
        <v>33911</v>
      </c>
      <c r="J19" s="32">
        <v>34063</v>
      </c>
      <c r="K19" s="32">
        <v>34538</v>
      </c>
      <c r="L19" s="32">
        <v>35327</v>
      </c>
      <c r="M19" s="32">
        <v>36268</v>
      </c>
      <c r="N19" s="32">
        <v>37398</v>
      </c>
      <c r="O19" s="32">
        <v>38463</v>
      </c>
      <c r="P19" s="32">
        <v>39612</v>
      </c>
      <c r="Q19" s="32">
        <v>40217</v>
      </c>
      <c r="R19" s="32">
        <v>41055</v>
      </c>
      <c r="S19" s="32">
        <v>41837</v>
      </c>
      <c r="T19" s="32">
        <v>42845</v>
      </c>
      <c r="U19" s="32">
        <v>43231</v>
      </c>
      <c r="V19" s="32">
        <v>44216</v>
      </c>
      <c r="W19" s="32">
        <v>45144</v>
      </c>
      <c r="X19" s="32">
        <v>44841.493524206788</v>
      </c>
      <c r="Y19" s="32">
        <v>44207.847262103751</v>
      </c>
      <c r="Z19" s="32">
        <v>44215.150700529994</v>
      </c>
      <c r="AA19" s="32">
        <v>44391.862233801796</v>
      </c>
      <c r="AB19" s="32">
        <v>45180.326014291335</v>
      </c>
      <c r="AC19" s="32">
        <v>46649.96060633978</v>
      </c>
      <c r="AD19" s="32">
        <v>48253.026338571668</v>
      </c>
      <c r="AE19" s="32">
        <v>48980.586433644618</v>
      </c>
      <c r="AF19" s="32">
        <v>49503.106027478701</v>
      </c>
      <c r="AG19" s="32">
        <v>49694.383028454649</v>
      </c>
      <c r="AH19" s="32">
        <v>49380.325973829611</v>
      </c>
      <c r="AI19" s="32">
        <v>49288.019541089307</v>
      </c>
      <c r="AJ19" s="32">
        <v>49610.29986046438</v>
      </c>
      <c r="AK19" s="32">
        <v>50314.301808297321</v>
      </c>
      <c r="AL19" s="32">
        <v>51501.154548433995</v>
      </c>
      <c r="AM19" s="32">
        <v>53086.797020336104</v>
      </c>
      <c r="AN19" s="32">
        <v>54897.514941311339</v>
      </c>
      <c r="AO19" s="32">
        <v>56996.531155253317</v>
      </c>
      <c r="AP19" s="32">
        <v>58832.524850530979</v>
      </c>
      <c r="AQ19" s="32">
        <v>60429.064927791042</v>
      </c>
      <c r="AR19" s="32">
        <v>61670.514555061425</v>
      </c>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row>
    <row r="20" spans="1:70" x14ac:dyDescent="0.25">
      <c r="A20" t="s">
        <v>98</v>
      </c>
      <c r="B20" s="2" t="s">
        <v>154</v>
      </c>
      <c r="C20" s="2" t="s">
        <v>167</v>
      </c>
      <c r="D20" s="32">
        <v>22319</v>
      </c>
      <c r="E20" s="32">
        <v>22486</v>
      </c>
      <c r="F20" s="32">
        <v>22598</v>
      </c>
      <c r="G20" s="32">
        <v>23382</v>
      </c>
      <c r="H20" s="32">
        <v>24452</v>
      </c>
      <c r="I20" s="32">
        <v>25568</v>
      </c>
      <c r="J20" s="32">
        <v>27509</v>
      </c>
      <c r="K20" s="32">
        <v>29223</v>
      </c>
      <c r="L20" s="32">
        <v>30215</v>
      </c>
      <c r="M20" s="32">
        <v>31264</v>
      </c>
      <c r="N20" s="32">
        <v>32146</v>
      </c>
      <c r="O20" s="32">
        <v>32399</v>
      </c>
      <c r="P20" s="32">
        <v>32924</v>
      </c>
      <c r="Q20" s="32">
        <v>33889</v>
      </c>
      <c r="R20" s="32">
        <v>34804</v>
      </c>
      <c r="S20" s="32">
        <v>35754</v>
      </c>
      <c r="T20" s="32">
        <v>37065</v>
      </c>
      <c r="U20" s="32">
        <v>38232</v>
      </c>
      <c r="V20" s="32">
        <v>39018</v>
      </c>
      <c r="W20" s="32">
        <v>40991</v>
      </c>
      <c r="X20" s="32">
        <v>41419.1271919059</v>
      </c>
      <c r="Y20" s="32">
        <v>41941.331253174227</v>
      </c>
      <c r="Z20" s="32">
        <v>42361.496326407556</v>
      </c>
      <c r="AA20" s="32">
        <v>43126.090617107409</v>
      </c>
      <c r="AB20" s="32">
        <v>43313.23514223774</v>
      </c>
      <c r="AC20" s="32">
        <v>43492.833634068629</v>
      </c>
      <c r="AD20" s="32">
        <v>43383.716499069043</v>
      </c>
      <c r="AE20" s="32">
        <v>43695.241039672772</v>
      </c>
      <c r="AF20" s="32">
        <v>44069.324653603224</v>
      </c>
      <c r="AG20" s="32">
        <v>44863.932507287202</v>
      </c>
      <c r="AH20" s="32">
        <v>46307.840791995142</v>
      </c>
      <c r="AI20" s="32">
        <v>47802.836095912338</v>
      </c>
      <c r="AJ20" s="32">
        <v>48539.095461655794</v>
      </c>
      <c r="AK20" s="32">
        <v>49053.566272497388</v>
      </c>
      <c r="AL20" s="32">
        <v>49256.512385100919</v>
      </c>
      <c r="AM20" s="32">
        <v>48945.429549503839</v>
      </c>
      <c r="AN20" s="32">
        <v>48854.454766337745</v>
      </c>
      <c r="AO20" s="32">
        <v>49129.396752303226</v>
      </c>
      <c r="AP20" s="32">
        <v>49765.17905553434</v>
      </c>
      <c r="AQ20" s="32">
        <v>50826.155816326289</v>
      </c>
      <c r="AR20" s="32">
        <v>52283.19895589901</v>
      </c>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row>
    <row r="21" spans="1:70" x14ac:dyDescent="0.25">
      <c r="A21" t="s">
        <v>98</v>
      </c>
      <c r="B21" s="2" t="s">
        <v>154</v>
      </c>
      <c r="C21" s="2" t="s">
        <v>168</v>
      </c>
      <c r="D21" s="32">
        <v>19134</v>
      </c>
      <c r="E21" s="32">
        <v>19217</v>
      </c>
      <c r="F21" s="32">
        <v>19385</v>
      </c>
      <c r="G21" s="32">
        <v>19585</v>
      </c>
      <c r="H21" s="32">
        <v>19900</v>
      </c>
      <c r="I21" s="32">
        <v>20119</v>
      </c>
      <c r="J21" s="32">
        <v>20654</v>
      </c>
      <c r="K21" s="32">
        <v>21170</v>
      </c>
      <c r="L21" s="32">
        <v>22096</v>
      </c>
      <c r="M21" s="32">
        <v>23097</v>
      </c>
      <c r="N21" s="32">
        <v>24175</v>
      </c>
      <c r="O21" s="32">
        <v>25705</v>
      </c>
      <c r="P21" s="32">
        <v>27240</v>
      </c>
      <c r="Q21" s="32">
        <v>28241</v>
      </c>
      <c r="R21" s="32">
        <v>29200</v>
      </c>
      <c r="S21" s="32">
        <v>30052</v>
      </c>
      <c r="T21" s="32">
        <v>30357</v>
      </c>
      <c r="U21" s="32">
        <v>30829</v>
      </c>
      <c r="V21" s="32">
        <v>32106</v>
      </c>
      <c r="W21" s="32">
        <v>33696</v>
      </c>
      <c r="X21" s="32">
        <v>34532.666448663993</v>
      </c>
      <c r="Y21" s="32">
        <v>35486.440385486683</v>
      </c>
      <c r="Z21" s="32">
        <v>36709.419889596596</v>
      </c>
      <c r="AA21" s="32">
        <v>37366.432371451127</v>
      </c>
      <c r="AB21" s="32">
        <v>38371.103479527352</v>
      </c>
      <c r="AC21" s="32">
        <v>39214.402735071024</v>
      </c>
      <c r="AD21" s="32">
        <v>40077.993232748027</v>
      </c>
      <c r="AE21" s="32">
        <v>40760.398287479838</v>
      </c>
      <c r="AF21" s="32">
        <v>41644.62957899621</v>
      </c>
      <c r="AG21" s="32">
        <v>41867.700107754405</v>
      </c>
      <c r="AH21" s="32">
        <v>42055.593330597658</v>
      </c>
      <c r="AI21" s="32">
        <v>42001.986386142897</v>
      </c>
      <c r="AJ21" s="32">
        <v>42336.529926971511</v>
      </c>
      <c r="AK21" s="32">
        <v>42740.541111995117</v>
      </c>
      <c r="AL21" s="32">
        <v>43528.223099206029</v>
      </c>
      <c r="AM21" s="32">
        <v>44893.438427852212</v>
      </c>
      <c r="AN21" s="32">
        <v>46290.283487835768</v>
      </c>
      <c r="AO21" s="32">
        <v>46982.47402010185</v>
      </c>
      <c r="AP21" s="32">
        <v>47470.186120559163</v>
      </c>
      <c r="AQ21" s="32">
        <v>47647.182635304765</v>
      </c>
      <c r="AR21" s="32">
        <v>47367.352994659013</v>
      </c>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1:70" x14ac:dyDescent="0.25">
      <c r="A22" t="s">
        <v>98</v>
      </c>
      <c r="B22" s="2" t="s">
        <v>154</v>
      </c>
      <c r="C22" s="2" t="s">
        <v>169</v>
      </c>
      <c r="D22" s="32">
        <v>18458</v>
      </c>
      <c r="E22" s="32">
        <v>18112</v>
      </c>
      <c r="F22" s="32">
        <v>17643</v>
      </c>
      <c r="G22" s="32">
        <v>17331</v>
      </c>
      <c r="H22" s="32">
        <v>17116</v>
      </c>
      <c r="I22" s="32">
        <v>17165</v>
      </c>
      <c r="J22" s="32">
        <v>17460</v>
      </c>
      <c r="K22" s="32">
        <v>17789</v>
      </c>
      <c r="L22" s="32">
        <v>18139</v>
      </c>
      <c r="M22" s="32">
        <v>18439</v>
      </c>
      <c r="N22" s="32">
        <v>18830</v>
      </c>
      <c r="O22" s="32">
        <v>19135</v>
      </c>
      <c r="P22" s="32">
        <v>19567</v>
      </c>
      <c r="Q22" s="32">
        <v>20247</v>
      </c>
      <c r="R22" s="32">
        <v>20962</v>
      </c>
      <c r="S22" s="32">
        <v>21767</v>
      </c>
      <c r="T22" s="32">
        <v>23394</v>
      </c>
      <c r="U22" s="32">
        <v>25047</v>
      </c>
      <c r="V22" s="32">
        <v>26045</v>
      </c>
      <c r="W22" s="32">
        <v>27553</v>
      </c>
      <c r="X22" s="32">
        <v>28560.26619210609</v>
      </c>
      <c r="Y22" s="32">
        <v>28862.002637387148</v>
      </c>
      <c r="Z22" s="32">
        <v>29235.089535125346</v>
      </c>
      <c r="AA22" s="32">
        <v>30210.097935271209</v>
      </c>
      <c r="AB22" s="32">
        <v>31165.918481458801</v>
      </c>
      <c r="AC22" s="32">
        <v>32147.379000682311</v>
      </c>
      <c r="AD22" s="32">
        <v>33274.286722704113</v>
      </c>
      <c r="AE22" s="32">
        <v>34535.277644298912</v>
      </c>
      <c r="AF22" s="32">
        <v>35266.358760458446</v>
      </c>
      <c r="AG22" s="32">
        <v>36209.318755472326</v>
      </c>
      <c r="AH22" s="32">
        <v>37039.539786689347</v>
      </c>
      <c r="AI22" s="32">
        <v>37846.935640151707</v>
      </c>
      <c r="AJ22" s="32">
        <v>38526.162992559541</v>
      </c>
      <c r="AK22" s="32">
        <v>39377.276505210313</v>
      </c>
      <c r="AL22" s="32">
        <v>39632.42505811459</v>
      </c>
      <c r="AM22" s="32">
        <v>39813.457484049148</v>
      </c>
      <c r="AN22" s="32">
        <v>39810.112897340929</v>
      </c>
      <c r="AO22" s="32">
        <v>40123.18593555953</v>
      </c>
      <c r="AP22" s="32">
        <v>40519.121389937856</v>
      </c>
      <c r="AQ22" s="32">
        <v>41258.245566793601</v>
      </c>
      <c r="AR22" s="32">
        <v>42550.736304958693</v>
      </c>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1:70" x14ac:dyDescent="0.25">
      <c r="A23" t="s">
        <v>98</v>
      </c>
      <c r="B23" s="2" t="s">
        <v>154</v>
      </c>
      <c r="C23" s="2" t="s">
        <v>170</v>
      </c>
      <c r="D23" s="32">
        <v>16452</v>
      </c>
      <c r="E23" s="32">
        <v>16233</v>
      </c>
      <c r="F23" s="32">
        <v>16191</v>
      </c>
      <c r="G23" s="32">
        <v>16099</v>
      </c>
      <c r="H23" s="32">
        <v>15904</v>
      </c>
      <c r="I23" s="32">
        <v>15680</v>
      </c>
      <c r="J23" s="32">
        <v>15592</v>
      </c>
      <c r="K23" s="32">
        <v>15575</v>
      </c>
      <c r="L23" s="32">
        <v>15458</v>
      </c>
      <c r="M23" s="32">
        <v>15371</v>
      </c>
      <c r="N23" s="32">
        <v>15520</v>
      </c>
      <c r="O23" s="32">
        <v>15579</v>
      </c>
      <c r="P23" s="32">
        <v>15888</v>
      </c>
      <c r="Q23" s="32">
        <v>16160</v>
      </c>
      <c r="R23" s="32">
        <v>16438</v>
      </c>
      <c r="S23" s="32">
        <v>16875</v>
      </c>
      <c r="T23" s="32">
        <v>17336</v>
      </c>
      <c r="U23" s="32">
        <v>17773</v>
      </c>
      <c r="V23" s="32">
        <v>18439</v>
      </c>
      <c r="W23" s="32">
        <v>19275</v>
      </c>
      <c r="X23" s="32">
        <v>20174.492906406169</v>
      </c>
      <c r="Y23" s="32">
        <v>21644.63058533876</v>
      </c>
      <c r="Z23" s="32">
        <v>23249.634752378111</v>
      </c>
      <c r="AA23" s="32">
        <v>24258.262175691281</v>
      </c>
      <c r="AB23" s="32">
        <v>25408.300341066722</v>
      </c>
      <c r="AC23" s="32">
        <v>26392.955520862019</v>
      </c>
      <c r="AD23" s="32">
        <v>26794.643827577351</v>
      </c>
      <c r="AE23" s="32">
        <v>27280.02896984218</v>
      </c>
      <c r="AF23" s="32">
        <v>28231.802985380298</v>
      </c>
      <c r="AG23" s="32">
        <v>29128.941461529561</v>
      </c>
      <c r="AH23" s="32">
        <v>30063.373882783664</v>
      </c>
      <c r="AI23" s="32">
        <v>31116.407889286133</v>
      </c>
      <c r="AJ23" s="32">
        <v>32288.386136739678</v>
      </c>
      <c r="AK23" s="32">
        <v>33017.852716948633</v>
      </c>
      <c r="AL23" s="32">
        <v>33933.825560749756</v>
      </c>
      <c r="AM23" s="32">
        <v>34742.985620794228</v>
      </c>
      <c r="AN23" s="32">
        <v>35530.221675722714</v>
      </c>
      <c r="AO23" s="32">
        <v>36190.709146011141</v>
      </c>
      <c r="AP23" s="32">
        <v>37006.427151992757</v>
      </c>
      <c r="AQ23" s="32">
        <v>37266.883522152602</v>
      </c>
      <c r="AR23" s="32">
        <v>37457.063758717581</v>
      </c>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row>
    <row r="24" spans="1:70" x14ac:dyDescent="0.25">
      <c r="A24" t="s">
        <v>98</v>
      </c>
      <c r="B24" s="2" t="s">
        <v>154</v>
      </c>
      <c r="C24" s="2" t="s">
        <v>171</v>
      </c>
      <c r="D24" s="32">
        <v>10715</v>
      </c>
      <c r="E24" s="32">
        <v>11284</v>
      </c>
      <c r="F24" s="32">
        <v>11762</v>
      </c>
      <c r="G24" s="32">
        <v>12190</v>
      </c>
      <c r="H24" s="32">
        <v>12540</v>
      </c>
      <c r="I24" s="32">
        <v>12608</v>
      </c>
      <c r="J24" s="32">
        <v>12838</v>
      </c>
      <c r="K24" s="32">
        <v>13014</v>
      </c>
      <c r="L24" s="32">
        <v>13043</v>
      </c>
      <c r="M24" s="32">
        <v>13080</v>
      </c>
      <c r="N24" s="32">
        <v>13118</v>
      </c>
      <c r="O24" s="32">
        <v>12876</v>
      </c>
      <c r="P24" s="32">
        <v>12789</v>
      </c>
      <c r="Q24" s="32">
        <v>12671</v>
      </c>
      <c r="R24" s="32">
        <v>12546</v>
      </c>
      <c r="S24" s="32">
        <v>12643</v>
      </c>
      <c r="T24" s="32">
        <v>12988</v>
      </c>
      <c r="U24" s="32">
        <v>13499</v>
      </c>
      <c r="V24" s="32">
        <v>14037</v>
      </c>
      <c r="W24" s="32">
        <v>14596</v>
      </c>
      <c r="X24" s="32">
        <v>14938.942926175119</v>
      </c>
      <c r="Y24" s="32">
        <v>15346.58351743544</v>
      </c>
      <c r="Z24" s="32">
        <v>15689.882519995461</v>
      </c>
      <c r="AA24" s="32">
        <v>16395.144986916828</v>
      </c>
      <c r="AB24" s="32">
        <v>17096.070465745441</v>
      </c>
      <c r="AC24" s="32">
        <v>18018.314850852468</v>
      </c>
      <c r="AD24" s="32">
        <v>19443.645106593947</v>
      </c>
      <c r="AE24" s="32">
        <v>20914.56886361722</v>
      </c>
      <c r="AF24" s="32">
        <v>21870.725591195842</v>
      </c>
      <c r="AG24" s="32">
        <v>22915.128904845922</v>
      </c>
      <c r="AH24" s="32">
        <v>23827.942496604941</v>
      </c>
      <c r="AI24" s="32">
        <v>24220.048275305868</v>
      </c>
      <c r="AJ24" s="32">
        <v>24736.42082578694</v>
      </c>
      <c r="AK24" s="32">
        <v>25623.108171136551</v>
      </c>
      <c r="AL24" s="32">
        <v>26477.406838272887</v>
      </c>
      <c r="AM24" s="32">
        <v>27370.619192785151</v>
      </c>
      <c r="AN24" s="32">
        <v>28371.518405442141</v>
      </c>
      <c r="AO24" s="32">
        <v>29460.012743912936</v>
      </c>
      <c r="AP24" s="32">
        <v>30189.429846176747</v>
      </c>
      <c r="AQ24" s="32">
        <v>31075.275797789993</v>
      </c>
      <c r="AR24" s="32">
        <v>31886.80226892791</v>
      </c>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row>
    <row r="25" spans="1:70" x14ac:dyDescent="0.25">
      <c r="A25" t="s">
        <v>98</v>
      </c>
      <c r="B25" s="2" t="s">
        <v>154</v>
      </c>
      <c r="C25" s="2" t="s">
        <v>172</v>
      </c>
      <c r="D25" s="32">
        <v>8825</v>
      </c>
      <c r="E25" s="32">
        <v>9059</v>
      </c>
      <c r="F25" s="32">
        <v>9241</v>
      </c>
      <c r="G25" s="32">
        <v>9537</v>
      </c>
      <c r="H25" s="32">
        <v>10003</v>
      </c>
      <c r="I25" s="32">
        <v>10490</v>
      </c>
      <c r="J25" s="32">
        <v>11109</v>
      </c>
      <c r="K25" s="32">
        <v>11662</v>
      </c>
      <c r="L25" s="32">
        <v>12204</v>
      </c>
      <c r="M25" s="32">
        <v>12836</v>
      </c>
      <c r="N25" s="32">
        <v>13343</v>
      </c>
      <c r="O25" s="32">
        <v>13919</v>
      </c>
      <c r="P25" s="32">
        <v>14349</v>
      </c>
      <c r="Q25" s="32">
        <v>14692</v>
      </c>
      <c r="R25" s="32">
        <v>14889</v>
      </c>
      <c r="S25" s="32">
        <v>15005</v>
      </c>
      <c r="T25" s="32">
        <v>15448</v>
      </c>
      <c r="U25" s="32">
        <v>15745</v>
      </c>
      <c r="V25" s="32">
        <v>16204</v>
      </c>
      <c r="W25" s="32">
        <v>16745</v>
      </c>
      <c r="X25" s="32">
        <v>17136.305528828911</v>
      </c>
      <c r="Y25" s="32">
        <v>17608.333728930989</v>
      </c>
      <c r="Z25" s="32">
        <v>18139.437571185077</v>
      </c>
      <c r="AA25" s="32">
        <v>18688.52517832159</v>
      </c>
      <c r="AB25" s="32">
        <v>19301.840653313549</v>
      </c>
      <c r="AC25" s="32">
        <v>19993.945958717719</v>
      </c>
      <c r="AD25" s="32">
        <v>20690.869506574592</v>
      </c>
      <c r="AE25" s="32">
        <v>21364.678777426641</v>
      </c>
      <c r="AF25" s="32">
        <v>22341.290777276248</v>
      </c>
      <c r="AG25" s="32">
        <v>23346.781860267307</v>
      </c>
      <c r="AH25" s="32">
        <v>24579.81508501276</v>
      </c>
      <c r="AI25" s="32">
        <v>26221.409239942419</v>
      </c>
      <c r="AJ25" s="32">
        <v>27843.157265726528</v>
      </c>
      <c r="AK25" s="32">
        <v>29271.68899395088</v>
      </c>
      <c r="AL25" s="32">
        <v>30768.798429695813</v>
      </c>
      <c r="AM25" s="32">
        <v>32300.356544925533</v>
      </c>
      <c r="AN25" s="32">
        <v>33722.610200205032</v>
      </c>
      <c r="AO25" s="32">
        <v>35203.598394220717</v>
      </c>
      <c r="AP25" s="32">
        <v>36805.396875824554</v>
      </c>
      <c r="AQ25" s="32">
        <v>38419.94926412544</v>
      </c>
      <c r="AR25" s="32">
        <v>40099.837861321241</v>
      </c>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1:70" x14ac:dyDescent="0.25">
      <c r="A26" t="s">
        <v>98</v>
      </c>
      <c r="B26" s="2" t="s">
        <v>173</v>
      </c>
      <c r="C26" s="2" t="s">
        <v>155</v>
      </c>
      <c r="D26" s="32">
        <v>43206</v>
      </c>
      <c r="E26" s="32">
        <v>43112</v>
      </c>
      <c r="F26" s="32">
        <v>43445</v>
      </c>
      <c r="G26" s="32">
        <v>43651</v>
      </c>
      <c r="H26" s="32">
        <v>44163</v>
      </c>
      <c r="I26" s="32">
        <v>44836</v>
      </c>
      <c r="J26" s="32">
        <v>46185</v>
      </c>
      <c r="K26" s="32">
        <v>47687</v>
      </c>
      <c r="L26" s="32">
        <v>49314</v>
      </c>
      <c r="M26" s="32">
        <v>50526</v>
      </c>
      <c r="N26" s="32">
        <v>51096</v>
      </c>
      <c r="O26" s="32">
        <v>52405</v>
      </c>
      <c r="P26" s="32">
        <v>53624</v>
      </c>
      <c r="Q26" s="32">
        <v>54777</v>
      </c>
      <c r="R26" s="32">
        <v>55669</v>
      </c>
      <c r="S26" s="32">
        <v>56598</v>
      </c>
      <c r="T26" s="32">
        <v>57478</v>
      </c>
      <c r="U26" s="32">
        <v>57850</v>
      </c>
      <c r="V26" s="32">
        <v>58097</v>
      </c>
      <c r="W26" s="32">
        <v>57928</v>
      </c>
      <c r="X26" s="32">
        <v>56469.783251885936</v>
      </c>
      <c r="Y26" s="32">
        <v>54709.277110387004</v>
      </c>
      <c r="Z26" s="32">
        <v>53996.403119326715</v>
      </c>
      <c r="AA26" s="32">
        <v>54062.143731970311</v>
      </c>
      <c r="AB26" s="32">
        <v>54867.103400309352</v>
      </c>
      <c r="AC26" s="32">
        <v>55792.677587232858</v>
      </c>
      <c r="AD26" s="32">
        <v>56916.413862475369</v>
      </c>
      <c r="AE26" s="32">
        <v>57390.04148611048</v>
      </c>
      <c r="AF26" s="32">
        <v>57612.466539065572</v>
      </c>
      <c r="AG26" s="32">
        <v>57823.536046876165</v>
      </c>
      <c r="AH26" s="32">
        <v>58154.578453338145</v>
      </c>
      <c r="AI26" s="32">
        <v>58572.265871642114</v>
      </c>
      <c r="AJ26" s="32">
        <v>59155.48547643968</v>
      </c>
      <c r="AK26" s="32">
        <v>59830.855226413056</v>
      </c>
      <c r="AL26" s="32">
        <v>60606.826632996403</v>
      </c>
      <c r="AM26" s="32">
        <v>61424.012591063249</v>
      </c>
      <c r="AN26" s="32">
        <v>62337.917903147485</v>
      </c>
      <c r="AO26" s="32">
        <v>63224.902539605893</v>
      </c>
      <c r="AP26" s="32">
        <v>64154.718865244358</v>
      </c>
      <c r="AQ26" s="32">
        <v>65042.091914484539</v>
      </c>
      <c r="AR26" s="32">
        <v>65970.795993571766</v>
      </c>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1:70" x14ac:dyDescent="0.25">
      <c r="A27" t="s">
        <v>98</v>
      </c>
      <c r="B27" s="2" t="s">
        <v>173</v>
      </c>
      <c r="C27" s="2" t="s">
        <v>156</v>
      </c>
      <c r="D27" s="32">
        <v>42492</v>
      </c>
      <c r="E27" s="32">
        <v>42890</v>
      </c>
      <c r="F27" s="32">
        <v>42788</v>
      </c>
      <c r="G27" s="32">
        <v>43116</v>
      </c>
      <c r="H27" s="32">
        <v>43533</v>
      </c>
      <c r="I27" s="32">
        <v>43832</v>
      </c>
      <c r="J27" s="32">
        <v>44042</v>
      </c>
      <c r="K27" s="32">
        <v>44506</v>
      </c>
      <c r="L27" s="32">
        <v>44844</v>
      </c>
      <c r="M27" s="32">
        <v>45373</v>
      </c>
      <c r="N27" s="32">
        <v>46290</v>
      </c>
      <c r="O27" s="32">
        <v>47534</v>
      </c>
      <c r="P27" s="32">
        <v>48883</v>
      </c>
      <c r="Q27" s="32">
        <v>50272</v>
      </c>
      <c r="R27" s="32">
        <v>52002</v>
      </c>
      <c r="S27" s="32">
        <v>53668</v>
      </c>
      <c r="T27" s="32">
        <v>54958</v>
      </c>
      <c r="U27" s="32">
        <v>55859</v>
      </c>
      <c r="V27" s="32">
        <v>57025</v>
      </c>
      <c r="W27" s="32">
        <v>57800</v>
      </c>
      <c r="X27" s="32">
        <v>57101.249894753593</v>
      </c>
      <c r="Y27" s="32">
        <v>56326.10851232813</v>
      </c>
      <c r="Z27" s="32">
        <v>55665.09410831915</v>
      </c>
      <c r="AA27" s="32">
        <v>55018.205130105453</v>
      </c>
      <c r="AB27" s="32">
        <v>54459.51196476406</v>
      </c>
      <c r="AC27" s="32">
        <v>53979.073215427183</v>
      </c>
      <c r="AD27" s="32">
        <v>53494.330297281267</v>
      </c>
      <c r="AE27" s="32">
        <v>53607.283569148771</v>
      </c>
      <c r="AF27" s="32">
        <v>54056.335445793346</v>
      </c>
      <c r="AG27" s="32">
        <v>54757.403563578519</v>
      </c>
      <c r="AH27" s="32">
        <v>55585.406609240723</v>
      </c>
      <c r="AI27" s="32">
        <v>56507.269494690001</v>
      </c>
      <c r="AJ27" s="32">
        <v>56969.021653435753</v>
      </c>
      <c r="AK27" s="32">
        <v>57196.777192712412</v>
      </c>
      <c r="AL27" s="32">
        <v>57419.644314024896</v>
      </c>
      <c r="AM27" s="32">
        <v>57706.558950055951</v>
      </c>
      <c r="AN27" s="32">
        <v>58111.195843975263</v>
      </c>
      <c r="AO27" s="32">
        <v>58609.013342952843</v>
      </c>
      <c r="AP27" s="32">
        <v>59226.55373480689</v>
      </c>
      <c r="AQ27" s="32">
        <v>59895.860227844387</v>
      </c>
      <c r="AR27" s="32">
        <v>60664.616108872469</v>
      </c>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1:70" x14ac:dyDescent="0.25">
      <c r="A28" t="s">
        <v>98</v>
      </c>
      <c r="B28" s="2" t="s">
        <v>173</v>
      </c>
      <c r="C28" s="2" t="s">
        <v>157</v>
      </c>
      <c r="D28" s="32">
        <v>40638</v>
      </c>
      <c r="E28" s="32">
        <v>41287</v>
      </c>
      <c r="F28" s="32">
        <v>41847</v>
      </c>
      <c r="G28" s="32">
        <v>41983</v>
      </c>
      <c r="H28" s="32">
        <v>42207</v>
      </c>
      <c r="I28" s="32">
        <v>42622</v>
      </c>
      <c r="J28" s="32">
        <v>43209</v>
      </c>
      <c r="K28" s="32">
        <v>43501</v>
      </c>
      <c r="L28" s="32">
        <v>43989</v>
      </c>
      <c r="M28" s="32">
        <v>44407</v>
      </c>
      <c r="N28" s="32">
        <v>44514</v>
      </c>
      <c r="O28" s="32">
        <v>44750</v>
      </c>
      <c r="P28" s="32">
        <v>45244</v>
      </c>
      <c r="Q28" s="32">
        <v>45690</v>
      </c>
      <c r="R28" s="32">
        <v>46006</v>
      </c>
      <c r="S28" s="32">
        <v>46539</v>
      </c>
      <c r="T28" s="32">
        <v>48089</v>
      </c>
      <c r="U28" s="32">
        <v>49287</v>
      </c>
      <c r="V28" s="32">
        <v>50380</v>
      </c>
      <c r="W28" s="32">
        <v>51849</v>
      </c>
      <c r="X28" s="32">
        <v>53068.936832747451</v>
      </c>
      <c r="Y28" s="32">
        <v>54024.75638297898</v>
      </c>
      <c r="Z28" s="32">
        <v>54779.713104498864</v>
      </c>
      <c r="AA28" s="32">
        <v>55585.146082870706</v>
      </c>
      <c r="AB28" s="32">
        <v>56043.212458915601</v>
      </c>
      <c r="AC28" s="32">
        <v>56243.224729646048</v>
      </c>
      <c r="AD28" s="32">
        <v>56318.427216771335</v>
      </c>
      <c r="AE28" s="32">
        <v>56112.429797555749</v>
      </c>
      <c r="AF28" s="32">
        <v>55880.569752514741</v>
      </c>
      <c r="AG28" s="32">
        <v>55439.422123704062</v>
      </c>
      <c r="AH28" s="32">
        <v>55005.077693764171</v>
      </c>
      <c r="AI28" s="32">
        <v>54555.808478011604</v>
      </c>
      <c r="AJ28" s="32">
        <v>54752.695266126095</v>
      </c>
      <c r="AK28" s="32">
        <v>55207.052267040715</v>
      </c>
      <c r="AL28" s="32">
        <v>55883.246672282221</v>
      </c>
      <c r="AM28" s="32">
        <v>56659.010531632492</v>
      </c>
      <c r="AN28" s="32">
        <v>57557.413917825528</v>
      </c>
      <c r="AO28" s="32">
        <v>57992.601063384849</v>
      </c>
      <c r="AP28" s="32">
        <v>58225.07890543247</v>
      </c>
      <c r="AQ28" s="32">
        <v>58421.830325129908</v>
      </c>
      <c r="AR28" s="32">
        <v>58719.254220654941</v>
      </c>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x14ac:dyDescent="0.25">
      <c r="A29" t="s">
        <v>98</v>
      </c>
      <c r="B29" s="2" t="s">
        <v>173</v>
      </c>
      <c r="C29" s="2" t="s">
        <v>158</v>
      </c>
      <c r="D29" s="32">
        <v>41227</v>
      </c>
      <c r="E29" s="32">
        <v>41660</v>
      </c>
      <c r="F29" s="32">
        <v>41888</v>
      </c>
      <c r="G29" s="32">
        <v>42179</v>
      </c>
      <c r="H29" s="32">
        <v>42580</v>
      </c>
      <c r="I29" s="32">
        <v>43047</v>
      </c>
      <c r="J29" s="32">
        <v>44033</v>
      </c>
      <c r="K29" s="32">
        <v>45167</v>
      </c>
      <c r="L29" s="32">
        <v>45497</v>
      </c>
      <c r="M29" s="32">
        <v>45539</v>
      </c>
      <c r="N29" s="32">
        <v>45669</v>
      </c>
      <c r="O29" s="32">
        <v>46700</v>
      </c>
      <c r="P29" s="32">
        <v>47405</v>
      </c>
      <c r="Q29" s="32">
        <v>48026</v>
      </c>
      <c r="R29" s="32">
        <v>48224</v>
      </c>
      <c r="S29" s="32">
        <v>47969</v>
      </c>
      <c r="T29" s="32">
        <v>48170</v>
      </c>
      <c r="U29" s="32">
        <v>48833</v>
      </c>
      <c r="V29" s="32">
        <v>49030</v>
      </c>
      <c r="W29" s="32">
        <v>48252</v>
      </c>
      <c r="X29" s="32">
        <v>47793.481925903026</v>
      </c>
      <c r="Y29" s="32">
        <v>48441.610096137752</v>
      </c>
      <c r="Z29" s="32">
        <v>49799.428942787199</v>
      </c>
      <c r="AA29" s="32">
        <v>51175.50869369389</v>
      </c>
      <c r="AB29" s="32">
        <v>53195.369524961512</v>
      </c>
      <c r="AC29" s="32">
        <v>54872.133387562884</v>
      </c>
      <c r="AD29" s="32">
        <v>56276.831604175641</v>
      </c>
      <c r="AE29" s="32">
        <v>57302.756606535077</v>
      </c>
      <c r="AF29" s="32">
        <v>58167.42211907349</v>
      </c>
      <c r="AG29" s="32">
        <v>58610.283640989786</v>
      </c>
      <c r="AH29" s="32">
        <v>58888.981431116452</v>
      </c>
      <c r="AI29" s="32">
        <v>58944.710774429841</v>
      </c>
      <c r="AJ29" s="32">
        <v>58752.040849927536</v>
      </c>
      <c r="AK29" s="32">
        <v>58601.482033710512</v>
      </c>
      <c r="AL29" s="32">
        <v>58252.284005029185</v>
      </c>
      <c r="AM29" s="32">
        <v>57819.891927266392</v>
      </c>
      <c r="AN29" s="32">
        <v>57459.425473115138</v>
      </c>
      <c r="AO29" s="32">
        <v>57681.351856522335</v>
      </c>
      <c r="AP29" s="32">
        <v>58136.911121312485</v>
      </c>
      <c r="AQ29" s="32">
        <v>58757.95267304279</v>
      </c>
      <c r="AR29" s="32">
        <v>59530.490339732052</v>
      </c>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1:70" x14ac:dyDescent="0.25">
      <c r="A30" t="s">
        <v>98</v>
      </c>
      <c r="B30" s="2" t="s">
        <v>173</v>
      </c>
      <c r="C30" s="2" t="s">
        <v>159</v>
      </c>
      <c r="D30" s="32">
        <v>42359</v>
      </c>
      <c r="E30" s="32">
        <v>43399</v>
      </c>
      <c r="F30" s="32">
        <v>44638</v>
      </c>
      <c r="G30" s="32">
        <v>45426</v>
      </c>
      <c r="H30" s="32">
        <v>46270</v>
      </c>
      <c r="I30" s="32">
        <v>46907</v>
      </c>
      <c r="J30" s="32">
        <v>47902</v>
      </c>
      <c r="K30" s="32">
        <v>49582</v>
      </c>
      <c r="L30" s="32">
        <v>51361</v>
      </c>
      <c r="M30" s="32">
        <v>51905</v>
      </c>
      <c r="N30" s="32">
        <v>52102</v>
      </c>
      <c r="O30" s="32">
        <v>52470</v>
      </c>
      <c r="P30" s="32">
        <v>53324</v>
      </c>
      <c r="Q30" s="32">
        <v>54208</v>
      </c>
      <c r="R30" s="32">
        <v>55702</v>
      </c>
      <c r="S30" s="32">
        <v>57470</v>
      </c>
      <c r="T30" s="32">
        <v>59285</v>
      </c>
      <c r="U30" s="32">
        <v>60946</v>
      </c>
      <c r="V30" s="32">
        <v>61662</v>
      </c>
      <c r="W30" s="32">
        <v>59102</v>
      </c>
      <c r="X30" s="32">
        <v>56592.088860208081</v>
      </c>
      <c r="Y30" s="32">
        <v>54219.220225009209</v>
      </c>
      <c r="Z30" s="32">
        <v>53036.469827891451</v>
      </c>
      <c r="AA30" s="32">
        <v>52846.29142695124</v>
      </c>
      <c r="AB30" s="32">
        <v>53528.751603540994</v>
      </c>
      <c r="AC30" s="32">
        <v>54834.931438168627</v>
      </c>
      <c r="AD30" s="32">
        <v>57016.499916347566</v>
      </c>
      <c r="AE30" s="32">
        <v>59149.131033998827</v>
      </c>
      <c r="AF30" s="32">
        <v>60919.135640790009</v>
      </c>
      <c r="AG30" s="32">
        <v>62773.598355367969</v>
      </c>
      <c r="AH30" s="32">
        <v>64332.226959465464</v>
      </c>
      <c r="AI30" s="32">
        <v>65552.5914771424</v>
      </c>
      <c r="AJ30" s="32">
        <v>66559.253366920559</v>
      </c>
      <c r="AK30" s="32">
        <v>67342.925368722121</v>
      </c>
      <c r="AL30" s="32">
        <v>67850.354867049973</v>
      </c>
      <c r="AM30" s="32">
        <v>68244.59610065179</v>
      </c>
      <c r="AN30" s="32">
        <v>68435.42681105806</v>
      </c>
      <c r="AO30" s="32">
        <v>68284.794232572371</v>
      </c>
      <c r="AP30" s="32">
        <v>68276.286772850683</v>
      </c>
      <c r="AQ30" s="32">
        <v>68053.025268975471</v>
      </c>
      <c r="AR30" s="32">
        <v>67722.163473993773</v>
      </c>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x14ac:dyDescent="0.25">
      <c r="A31" t="s">
        <v>98</v>
      </c>
      <c r="B31" s="2" t="s">
        <v>173</v>
      </c>
      <c r="C31" s="2" t="s">
        <v>160</v>
      </c>
      <c r="D31" s="32">
        <v>44860</v>
      </c>
      <c r="E31" s="32">
        <v>44450</v>
      </c>
      <c r="F31" s="32">
        <v>44351</v>
      </c>
      <c r="G31" s="32">
        <v>44717</v>
      </c>
      <c r="H31" s="32">
        <v>45195</v>
      </c>
      <c r="I31" s="32">
        <v>46413</v>
      </c>
      <c r="J31" s="32">
        <v>48519</v>
      </c>
      <c r="K31" s="32">
        <v>51381</v>
      </c>
      <c r="L31" s="32">
        <v>53937</v>
      </c>
      <c r="M31" s="32">
        <v>55387</v>
      </c>
      <c r="N31" s="32">
        <v>55842</v>
      </c>
      <c r="O31" s="32">
        <v>56598</v>
      </c>
      <c r="P31" s="32">
        <v>57719</v>
      </c>
      <c r="Q31" s="32">
        <v>59061</v>
      </c>
      <c r="R31" s="32">
        <v>60675</v>
      </c>
      <c r="S31" s="32">
        <v>62814</v>
      </c>
      <c r="T31" s="32">
        <v>65353</v>
      </c>
      <c r="U31" s="32">
        <v>67191</v>
      </c>
      <c r="V31" s="32">
        <v>68479</v>
      </c>
      <c r="W31" s="32">
        <v>67837</v>
      </c>
      <c r="X31" s="32">
        <v>66067.895065886114</v>
      </c>
      <c r="Y31" s="32">
        <v>64096.854732982203</v>
      </c>
      <c r="Z31" s="32">
        <v>62441.19481099931</v>
      </c>
      <c r="AA31" s="32">
        <v>61671.875843526723</v>
      </c>
      <c r="AB31" s="32">
        <v>61919.304966948839</v>
      </c>
      <c r="AC31" s="32">
        <v>62348.043967021986</v>
      </c>
      <c r="AD31" s="32">
        <v>62783.639210495472</v>
      </c>
      <c r="AE31" s="32">
        <v>63375.747744305656</v>
      </c>
      <c r="AF31" s="32">
        <v>64179.775413547723</v>
      </c>
      <c r="AG31" s="32">
        <v>65037.31931980075</v>
      </c>
      <c r="AH31" s="32">
        <v>66440.607800381054</v>
      </c>
      <c r="AI31" s="32">
        <v>68508.426175830435</v>
      </c>
      <c r="AJ31" s="32">
        <v>70644.927763245199</v>
      </c>
      <c r="AK31" s="32">
        <v>72423.191092276815</v>
      </c>
      <c r="AL31" s="32">
        <v>74174.033160177321</v>
      </c>
      <c r="AM31" s="32">
        <v>75573.95786653414</v>
      </c>
      <c r="AN31" s="32">
        <v>76747.862494443572</v>
      </c>
      <c r="AO31" s="32">
        <v>77691.634417266774</v>
      </c>
      <c r="AP31" s="32">
        <v>78504.511214970713</v>
      </c>
      <c r="AQ31" s="32">
        <v>79092.636715662928</v>
      </c>
      <c r="AR31" s="32">
        <v>79730.920067546263</v>
      </c>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1:70" x14ac:dyDescent="0.25">
      <c r="A32" t="s">
        <v>98</v>
      </c>
      <c r="B32" s="2" t="s">
        <v>173</v>
      </c>
      <c r="C32" s="2" t="s">
        <v>161</v>
      </c>
      <c r="D32" s="32">
        <v>45377</v>
      </c>
      <c r="E32" s="32">
        <v>46378</v>
      </c>
      <c r="F32" s="32">
        <v>46768</v>
      </c>
      <c r="G32" s="32">
        <v>47002</v>
      </c>
      <c r="H32" s="32">
        <v>47053</v>
      </c>
      <c r="I32" s="32">
        <v>46688</v>
      </c>
      <c r="J32" s="32">
        <v>46875</v>
      </c>
      <c r="K32" s="32">
        <v>47765</v>
      </c>
      <c r="L32" s="32">
        <v>49446</v>
      </c>
      <c r="M32" s="32">
        <v>51190</v>
      </c>
      <c r="N32" s="32">
        <v>53083</v>
      </c>
      <c r="O32" s="32">
        <v>55130</v>
      </c>
      <c r="P32" s="32">
        <v>57806</v>
      </c>
      <c r="Q32" s="32">
        <v>60272</v>
      </c>
      <c r="R32" s="32">
        <v>62426</v>
      </c>
      <c r="S32" s="32">
        <v>64210</v>
      </c>
      <c r="T32" s="32">
        <v>66268</v>
      </c>
      <c r="U32" s="32">
        <v>67596</v>
      </c>
      <c r="V32" s="32">
        <v>68960</v>
      </c>
      <c r="W32" s="32">
        <v>69899</v>
      </c>
      <c r="X32" s="32">
        <v>68775.545309136636</v>
      </c>
      <c r="Y32" s="32">
        <v>67575.640199591711</v>
      </c>
      <c r="Z32" s="32">
        <v>66821.321622159812</v>
      </c>
      <c r="AA32" s="32">
        <v>66411.447721231962</v>
      </c>
      <c r="AB32" s="32">
        <v>66817.855462378633</v>
      </c>
      <c r="AC32" s="32">
        <v>67252.469216449783</v>
      </c>
      <c r="AD32" s="32">
        <v>67772.906181025726</v>
      </c>
      <c r="AE32" s="32">
        <v>67886.380299775643</v>
      </c>
      <c r="AF32" s="32">
        <v>68156.008310801073</v>
      </c>
      <c r="AG32" s="32">
        <v>68591.866889941739</v>
      </c>
      <c r="AH32" s="32">
        <v>69249.000715456961</v>
      </c>
      <c r="AI32" s="32">
        <v>69767.343192439934</v>
      </c>
      <c r="AJ32" s="32">
        <v>70612.957406847767</v>
      </c>
      <c r="AK32" s="32">
        <v>71573.995330099846</v>
      </c>
      <c r="AL32" s="32">
        <v>72567.492761435657</v>
      </c>
      <c r="AM32" s="32">
        <v>73918.985483135722</v>
      </c>
      <c r="AN32" s="32">
        <v>75917.396781081683</v>
      </c>
      <c r="AO32" s="32">
        <v>77856.507669754894</v>
      </c>
      <c r="AP32" s="32">
        <v>79587.567504885577</v>
      </c>
      <c r="AQ32" s="32">
        <v>81187.49321952695</v>
      </c>
      <c r="AR32" s="32">
        <v>82551.582882679853</v>
      </c>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70" x14ac:dyDescent="0.25">
      <c r="A33" t="s">
        <v>98</v>
      </c>
      <c r="B33" s="2" t="s">
        <v>173</v>
      </c>
      <c r="C33" s="2" t="s">
        <v>162</v>
      </c>
      <c r="D33" s="32">
        <v>46725</v>
      </c>
      <c r="E33" s="32">
        <v>46186</v>
      </c>
      <c r="F33" s="32">
        <v>45291</v>
      </c>
      <c r="G33" s="32">
        <v>44589</v>
      </c>
      <c r="H33" s="32">
        <v>44760</v>
      </c>
      <c r="I33" s="32">
        <v>45228</v>
      </c>
      <c r="J33" s="32">
        <v>46482</v>
      </c>
      <c r="K33" s="32">
        <v>47620</v>
      </c>
      <c r="L33" s="32">
        <v>48554</v>
      </c>
      <c r="M33" s="32">
        <v>49348</v>
      </c>
      <c r="N33" s="32">
        <v>49418</v>
      </c>
      <c r="O33" s="32">
        <v>50010</v>
      </c>
      <c r="P33" s="32">
        <v>51206</v>
      </c>
      <c r="Q33" s="32">
        <v>52684</v>
      </c>
      <c r="R33" s="32">
        <v>54886</v>
      </c>
      <c r="S33" s="32">
        <v>57517</v>
      </c>
      <c r="T33" s="32">
        <v>60926</v>
      </c>
      <c r="U33" s="32">
        <v>63844</v>
      </c>
      <c r="V33" s="32">
        <v>66751</v>
      </c>
      <c r="W33" s="32">
        <v>68661</v>
      </c>
      <c r="X33" s="32">
        <v>68049.21913083813</v>
      </c>
      <c r="Y33" s="32">
        <v>66865.226129129645</v>
      </c>
      <c r="Z33" s="32">
        <v>66209.141051667539</v>
      </c>
      <c r="AA33" s="32">
        <v>65955.633872516904</v>
      </c>
      <c r="AB33" s="32">
        <v>66643.543417704321</v>
      </c>
      <c r="AC33" s="32">
        <v>67199.25967877674</v>
      </c>
      <c r="AD33" s="32">
        <v>67990.120566407029</v>
      </c>
      <c r="AE33" s="32">
        <v>68548.125601730469</v>
      </c>
      <c r="AF33" s="32">
        <v>69002.828713398543</v>
      </c>
      <c r="AG33" s="32">
        <v>69513.052822412836</v>
      </c>
      <c r="AH33" s="32">
        <v>70057.11659017585</v>
      </c>
      <c r="AI33" s="32">
        <v>70550.27710658763</v>
      </c>
      <c r="AJ33" s="32">
        <v>70905.202626375773</v>
      </c>
      <c r="AK33" s="32">
        <v>71330.21988366358</v>
      </c>
      <c r="AL33" s="32">
        <v>71889.411085273328</v>
      </c>
      <c r="AM33" s="32">
        <v>72570.236476340579</v>
      </c>
      <c r="AN33" s="32">
        <v>73179.429466705129</v>
      </c>
      <c r="AO33" s="32">
        <v>73983.171911083511</v>
      </c>
      <c r="AP33" s="32">
        <v>74959.021182432858</v>
      </c>
      <c r="AQ33" s="32">
        <v>75905.365298064222</v>
      </c>
      <c r="AR33" s="32">
        <v>77226.482397187996</v>
      </c>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1:70" x14ac:dyDescent="0.25">
      <c r="A34" t="s">
        <v>98</v>
      </c>
      <c r="B34" s="2" t="s">
        <v>173</v>
      </c>
      <c r="C34" s="2" t="s">
        <v>163</v>
      </c>
      <c r="D34" s="32">
        <v>43471</v>
      </c>
      <c r="E34" s="32">
        <v>44712</v>
      </c>
      <c r="F34" s="32">
        <v>45550</v>
      </c>
      <c r="G34" s="32">
        <v>46068</v>
      </c>
      <c r="H34" s="32">
        <v>46027</v>
      </c>
      <c r="I34" s="32">
        <v>45813</v>
      </c>
      <c r="J34" s="32">
        <v>45341</v>
      </c>
      <c r="K34" s="32">
        <v>44828</v>
      </c>
      <c r="L34" s="32">
        <v>44731</v>
      </c>
      <c r="M34" s="32">
        <v>45331</v>
      </c>
      <c r="N34" s="32">
        <v>46248</v>
      </c>
      <c r="O34" s="32">
        <v>47554</v>
      </c>
      <c r="P34" s="32">
        <v>48482</v>
      </c>
      <c r="Q34" s="32">
        <v>49384</v>
      </c>
      <c r="R34" s="32">
        <v>50238</v>
      </c>
      <c r="S34" s="32">
        <v>50986</v>
      </c>
      <c r="T34" s="32">
        <v>51841</v>
      </c>
      <c r="U34" s="32">
        <v>53109</v>
      </c>
      <c r="V34" s="32">
        <v>54349</v>
      </c>
      <c r="W34" s="32">
        <v>56367</v>
      </c>
      <c r="X34" s="32">
        <v>58089.518303803801</v>
      </c>
      <c r="Y34" s="32">
        <v>59627.421525390615</v>
      </c>
      <c r="Z34" s="32">
        <v>61077.008124983797</v>
      </c>
      <c r="AA34" s="32">
        <v>62723.19462349527</v>
      </c>
      <c r="AB34" s="32">
        <v>63794.807513054751</v>
      </c>
      <c r="AC34" s="32">
        <v>64369.535435915583</v>
      </c>
      <c r="AD34" s="32">
        <v>64643.546516589733</v>
      </c>
      <c r="AE34" s="32">
        <v>64921.885776241448</v>
      </c>
      <c r="AF34" s="32">
        <v>65252.626085810334</v>
      </c>
      <c r="AG34" s="32">
        <v>65985.915331131095</v>
      </c>
      <c r="AH34" s="32">
        <v>66620.589630820687</v>
      </c>
      <c r="AI34" s="32">
        <v>67365.137249152307</v>
      </c>
      <c r="AJ34" s="32">
        <v>68040.436448264765</v>
      </c>
      <c r="AK34" s="32">
        <v>68613.303769529623</v>
      </c>
      <c r="AL34" s="32">
        <v>69203.752555392377</v>
      </c>
      <c r="AM34" s="32">
        <v>69737.859555039962</v>
      </c>
      <c r="AN34" s="32">
        <v>70261.474555323759</v>
      </c>
      <c r="AO34" s="32">
        <v>70613.53522451465</v>
      </c>
      <c r="AP34" s="32">
        <v>71064.096511313022</v>
      </c>
      <c r="AQ34" s="32">
        <v>71576.621456618464</v>
      </c>
      <c r="AR34" s="32">
        <v>72269.28231620953</v>
      </c>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row>
    <row r="35" spans="1:70" x14ac:dyDescent="0.25">
      <c r="A35" t="s">
        <v>98</v>
      </c>
      <c r="B35" s="2" t="s">
        <v>173</v>
      </c>
      <c r="C35" s="2" t="s">
        <v>164</v>
      </c>
      <c r="D35" s="32">
        <v>38693</v>
      </c>
      <c r="E35" s="32">
        <v>39205</v>
      </c>
      <c r="F35" s="32">
        <v>40041</v>
      </c>
      <c r="G35" s="32">
        <v>40741</v>
      </c>
      <c r="H35" s="32">
        <v>41385</v>
      </c>
      <c r="I35" s="32">
        <v>42209</v>
      </c>
      <c r="J35" s="32">
        <v>43342</v>
      </c>
      <c r="K35" s="32">
        <v>44512</v>
      </c>
      <c r="L35" s="32">
        <v>45396</v>
      </c>
      <c r="M35" s="32">
        <v>45533</v>
      </c>
      <c r="N35" s="32">
        <v>45362</v>
      </c>
      <c r="O35" s="32">
        <v>44991</v>
      </c>
      <c r="P35" s="32">
        <v>44677</v>
      </c>
      <c r="Q35" s="32">
        <v>44435</v>
      </c>
      <c r="R35" s="32">
        <v>44840</v>
      </c>
      <c r="S35" s="32">
        <v>45612</v>
      </c>
      <c r="T35" s="32">
        <v>46854</v>
      </c>
      <c r="U35" s="32">
        <v>48058</v>
      </c>
      <c r="V35" s="32">
        <v>49008</v>
      </c>
      <c r="W35" s="32">
        <v>49955</v>
      </c>
      <c r="X35" s="32">
        <v>50009.103183334701</v>
      </c>
      <c r="Y35" s="32">
        <v>50138.576241954113</v>
      </c>
      <c r="Z35" s="32">
        <v>50669.967860607867</v>
      </c>
      <c r="AA35" s="32">
        <v>51415.339961486832</v>
      </c>
      <c r="AB35" s="32">
        <v>52909.230475603486</v>
      </c>
      <c r="AC35" s="32">
        <v>54826.869081059049</v>
      </c>
      <c r="AD35" s="32">
        <v>56809.33070839454</v>
      </c>
      <c r="AE35" s="32">
        <v>58566.038987626191</v>
      </c>
      <c r="AF35" s="32">
        <v>60284.32715298362</v>
      </c>
      <c r="AG35" s="32">
        <v>61345.524681036492</v>
      </c>
      <c r="AH35" s="32">
        <v>62015.380612056135</v>
      </c>
      <c r="AI35" s="32">
        <v>62337.245599041074</v>
      </c>
      <c r="AJ35" s="32">
        <v>62729.639102546185</v>
      </c>
      <c r="AK35" s="32">
        <v>63144.644681785976</v>
      </c>
      <c r="AL35" s="32">
        <v>63920.672095657254</v>
      </c>
      <c r="AM35" s="32">
        <v>64536.741788753869</v>
      </c>
      <c r="AN35" s="32">
        <v>65280.12878404792</v>
      </c>
      <c r="AO35" s="32">
        <v>65915.727032849289</v>
      </c>
      <c r="AP35" s="32">
        <v>66502.139676099789</v>
      </c>
      <c r="AQ35" s="32">
        <v>67041.556318694697</v>
      </c>
      <c r="AR35" s="32">
        <v>67580.504583764254</v>
      </c>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row>
    <row r="36" spans="1:70" x14ac:dyDescent="0.25">
      <c r="A36" t="s">
        <v>98</v>
      </c>
      <c r="B36" s="2" t="s">
        <v>173</v>
      </c>
      <c r="C36" s="2" t="s">
        <v>165</v>
      </c>
      <c r="D36" s="32">
        <v>37147</v>
      </c>
      <c r="E36" s="32">
        <v>36366</v>
      </c>
      <c r="F36" s="32">
        <v>35905</v>
      </c>
      <c r="G36" s="32">
        <v>35896</v>
      </c>
      <c r="H36" s="32">
        <v>36298</v>
      </c>
      <c r="I36" s="32">
        <v>36949</v>
      </c>
      <c r="J36" s="32">
        <v>38097</v>
      </c>
      <c r="K36" s="32">
        <v>39288</v>
      </c>
      <c r="L36" s="32">
        <v>40283</v>
      </c>
      <c r="M36" s="32">
        <v>41277</v>
      </c>
      <c r="N36" s="32">
        <v>42208</v>
      </c>
      <c r="O36" s="32">
        <v>43027</v>
      </c>
      <c r="P36" s="32">
        <v>43901</v>
      </c>
      <c r="Q36" s="32">
        <v>44547</v>
      </c>
      <c r="R36" s="32">
        <v>44546</v>
      </c>
      <c r="S36" s="32">
        <v>44491</v>
      </c>
      <c r="T36" s="32">
        <v>44106</v>
      </c>
      <c r="U36" s="32">
        <v>43549</v>
      </c>
      <c r="V36" s="32">
        <v>43139</v>
      </c>
      <c r="W36" s="32">
        <v>43762</v>
      </c>
      <c r="X36" s="32">
        <v>44570.58106438016</v>
      </c>
      <c r="Y36" s="32">
        <v>45616.891552498666</v>
      </c>
      <c r="Z36" s="32">
        <v>46495.562093992048</v>
      </c>
      <c r="AA36" s="32">
        <v>47468.152059993488</v>
      </c>
      <c r="AB36" s="32">
        <v>48235.286113628412</v>
      </c>
      <c r="AC36" s="32">
        <v>48513.633517631359</v>
      </c>
      <c r="AD36" s="32">
        <v>48901.879849421399</v>
      </c>
      <c r="AE36" s="32">
        <v>49518.446189883864</v>
      </c>
      <c r="AF36" s="32">
        <v>50284.193167395468</v>
      </c>
      <c r="AG36" s="32">
        <v>51558.094319739168</v>
      </c>
      <c r="AH36" s="32">
        <v>53245.201153462658</v>
      </c>
      <c r="AI36" s="32">
        <v>55016.345983148844</v>
      </c>
      <c r="AJ36" s="32">
        <v>56692.551423681711</v>
      </c>
      <c r="AK36" s="32">
        <v>58310.267036373698</v>
      </c>
      <c r="AL36" s="32">
        <v>59387.069989830037</v>
      </c>
      <c r="AM36" s="32">
        <v>60083.108206408113</v>
      </c>
      <c r="AN36" s="32">
        <v>60475.814619332195</v>
      </c>
      <c r="AO36" s="32">
        <v>60879.539506557805</v>
      </c>
      <c r="AP36" s="32">
        <v>61319.277913349579</v>
      </c>
      <c r="AQ36" s="32">
        <v>62049.126752714925</v>
      </c>
      <c r="AR36" s="32">
        <v>62667.789290129338</v>
      </c>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row>
    <row r="37" spans="1:70" x14ac:dyDescent="0.25">
      <c r="A37" t="s">
        <v>98</v>
      </c>
      <c r="B37" s="2" t="s">
        <v>173</v>
      </c>
      <c r="C37" s="2" t="s">
        <v>166</v>
      </c>
      <c r="D37" s="32">
        <v>29552</v>
      </c>
      <c r="E37" s="32">
        <v>31221</v>
      </c>
      <c r="F37" s="32">
        <v>32247</v>
      </c>
      <c r="G37" s="32">
        <v>32622</v>
      </c>
      <c r="H37" s="32">
        <v>33161</v>
      </c>
      <c r="I37" s="32">
        <v>33349</v>
      </c>
      <c r="J37" s="32">
        <v>33342</v>
      </c>
      <c r="K37" s="32">
        <v>33698</v>
      </c>
      <c r="L37" s="32">
        <v>34292</v>
      </c>
      <c r="M37" s="32">
        <v>35168</v>
      </c>
      <c r="N37" s="32">
        <v>36023</v>
      </c>
      <c r="O37" s="32">
        <v>37186</v>
      </c>
      <c r="P37" s="32">
        <v>38171</v>
      </c>
      <c r="Q37" s="32">
        <v>38951</v>
      </c>
      <c r="R37" s="32">
        <v>39708</v>
      </c>
      <c r="S37" s="32">
        <v>40433</v>
      </c>
      <c r="T37" s="32">
        <v>41444</v>
      </c>
      <c r="U37" s="32">
        <v>42195</v>
      </c>
      <c r="V37" s="32">
        <v>42929</v>
      </c>
      <c r="W37" s="32">
        <v>43123</v>
      </c>
      <c r="X37" s="32">
        <v>42944.025101881263</v>
      </c>
      <c r="Y37" s="32">
        <v>42288.458617026321</v>
      </c>
      <c r="Z37" s="32">
        <v>41763.327593008136</v>
      </c>
      <c r="AA37" s="32">
        <v>41688.842065013021</v>
      </c>
      <c r="AB37" s="32">
        <v>42401.263697293136</v>
      </c>
      <c r="AC37" s="32">
        <v>43556.506480843098</v>
      </c>
      <c r="AD37" s="32">
        <v>44954.18690333073</v>
      </c>
      <c r="AE37" s="32">
        <v>46016.548902738345</v>
      </c>
      <c r="AF37" s="32">
        <v>47012.720226012243</v>
      </c>
      <c r="AG37" s="32">
        <v>47673.588812595088</v>
      </c>
      <c r="AH37" s="32">
        <v>47871.079400282579</v>
      </c>
      <c r="AI37" s="32">
        <v>48128.908223322476</v>
      </c>
      <c r="AJ37" s="32">
        <v>48659.090950460879</v>
      </c>
      <c r="AK37" s="32">
        <v>49356.364343406109</v>
      </c>
      <c r="AL37" s="32">
        <v>50525.208189909405</v>
      </c>
      <c r="AM37" s="32">
        <v>52059.867012342816</v>
      </c>
      <c r="AN37" s="32">
        <v>53726.862124953586</v>
      </c>
      <c r="AO37" s="32">
        <v>55304.357876645925</v>
      </c>
      <c r="AP37" s="32">
        <v>56833.371173432366</v>
      </c>
      <c r="AQ37" s="32">
        <v>57859.576280834408</v>
      </c>
      <c r="AR37" s="32">
        <v>58579.437853983996</v>
      </c>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row>
    <row r="38" spans="1:70" x14ac:dyDescent="0.25">
      <c r="A38" t="s">
        <v>98</v>
      </c>
      <c r="B38" s="2" t="s">
        <v>173</v>
      </c>
      <c r="C38" s="2" t="s">
        <v>167</v>
      </c>
      <c r="D38" s="32">
        <v>23138</v>
      </c>
      <c r="E38" s="32">
        <v>23202</v>
      </c>
      <c r="F38" s="32">
        <v>23585</v>
      </c>
      <c r="G38" s="32">
        <v>24335</v>
      </c>
      <c r="H38" s="32">
        <v>25209</v>
      </c>
      <c r="I38" s="32">
        <v>26275</v>
      </c>
      <c r="J38" s="32">
        <v>28159</v>
      </c>
      <c r="K38" s="32">
        <v>29732</v>
      </c>
      <c r="L38" s="32">
        <v>30510</v>
      </c>
      <c r="M38" s="32">
        <v>31351</v>
      </c>
      <c r="N38" s="32">
        <v>31861</v>
      </c>
      <c r="O38" s="32">
        <v>31700</v>
      </c>
      <c r="P38" s="32">
        <v>31889</v>
      </c>
      <c r="Q38" s="32">
        <v>32414</v>
      </c>
      <c r="R38" s="32">
        <v>33048</v>
      </c>
      <c r="S38" s="32">
        <v>33908</v>
      </c>
      <c r="T38" s="32">
        <v>35012</v>
      </c>
      <c r="U38" s="32">
        <v>35872</v>
      </c>
      <c r="V38" s="32">
        <v>36810</v>
      </c>
      <c r="W38" s="32">
        <v>38123</v>
      </c>
      <c r="X38" s="32">
        <v>38579.450346749196</v>
      </c>
      <c r="Y38" s="32">
        <v>39169.599872860119</v>
      </c>
      <c r="Z38" s="32">
        <v>39947.951879257773</v>
      </c>
      <c r="AA38" s="32">
        <v>40623.065466182452</v>
      </c>
      <c r="AB38" s="32">
        <v>40760.336656471336</v>
      </c>
      <c r="AC38" s="32">
        <v>40906.968908570583</v>
      </c>
      <c r="AD38" s="32">
        <v>40680.533862493001</v>
      </c>
      <c r="AE38" s="32">
        <v>40481.367368867854</v>
      </c>
      <c r="AF38" s="32">
        <v>40614.140708927735</v>
      </c>
      <c r="AG38" s="32">
        <v>41337.186513876142</v>
      </c>
      <c r="AH38" s="32">
        <v>42481.74572912306</v>
      </c>
      <c r="AI38" s="32">
        <v>43809.812087983999</v>
      </c>
      <c r="AJ38" s="32">
        <v>44837.312609945926</v>
      </c>
      <c r="AK38" s="32">
        <v>45754.772472868121</v>
      </c>
      <c r="AL38" s="32">
        <v>46358.273145496896</v>
      </c>
      <c r="AM38" s="32">
        <v>46510.481991517488</v>
      </c>
      <c r="AN38" s="32">
        <v>46716.579235390891</v>
      </c>
      <c r="AO38" s="32">
        <v>47162.252112213282</v>
      </c>
      <c r="AP38" s="32">
        <v>47795.781558330847</v>
      </c>
      <c r="AQ38" s="32">
        <v>48838.578732295202</v>
      </c>
      <c r="AR38" s="32">
        <v>50248.420382186559</v>
      </c>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row>
    <row r="39" spans="1:70" x14ac:dyDescent="0.25">
      <c r="A39" t="s">
        <v>98</v>
      </c>
      <c r="B39" s="2" t="s">
        <v>173</v>
      </c>
      <c r="C39" s="2" t="s">
        <v>168</v>
      </c>
      <c r="D39" s="32">
        <v>18156</v>
      </c>
      <c r="E39" s="32">
        <v>18456</v>
      </c>
      <c r="F39" s="32">
        <v>18500</v>
      </c>
      <c r="G39" s="32">
        <v>18823</v>
      </c>
      <c r="H39" s="32">
        <v>19347</v>
      </c>
      <c r="I39" s="32">
        <v>19558</v>
      </c>
      <c r="J39" s="32">
        <v>20169</v>
      </c>
      <c r="K39" s="32">
        <v>21137</v>
      </c>
      <c r="L39" s="32">
        <v>22303</v>
      </c>
      <c r="M39" s="32">
        <v>23361</v>
      </c>
      <c r="N39" s="32">
        <v>24460</v>
      </c>
      <c r="O39" s="32">
        <v>26016</v>
      </c>
      <c r="P39" s="32">
        <v>27379</v>
      </c>
      <c r="Q39" s="32">
        <v>27988</v>
      </c>
      <c r="R39" s="32">
        <v>28736</v>
      </c>
      <c r="S39" s="32">
        <v>29245</v>
      </c>
      <c r="T39" s="32">
        <v>29232</v>
      </c>
      <c r="U39" s="32">
        <v>29307</v>
      </c>
      <c r="V39" s="32">
        <v>29818</v>
      </c>
      <c r="W39" s="32">
        <v>31148</v>
      </c>
      <c r="X39" s="32">
        <v>31836.395615277339</v>
      </c>
      <c r="Y39" s="32">
        <v>32804.193229416349</v>
      </c>
      <c r="Z39" s="32">
        <v>33639.567118696497</v>
      </c>
      <c r="AA39" s="32">
        <v>34290.615641724173</v>
      </c>
      <c r="AB39" s="32">
        <v>35016.321768941933</v>
      </c>
      <c r="AC39" s="32">
        <v>35795.454613835886</v>
      </c>
      <c r="AD39" s="32">
        <v>36686.333270830997</v>
      </c>
      <c r="AE39" s="32">
        <v>37616.090177071375</v>
      </c>
      <c r="AF39" s="32">
        <v>38374.483229232981</v>
      </c>
      <c r="AG39" s="32">
        <v>38560.190432598931</v>
      </c>
      <c r="AH39" s="32">
        <v>38732.285551282039</v>
      </c>
      <c r="AI39" s="32">
        <v>38569.266380328962</v>
      </c>
      <c r="AJ39" s="32">
        <v>38472.818437808339</v>
      </c>
      <c r="AK39" s="32">
        <v>38676.978272983506</v>
      </c>
      <c r="AL39" s="32">
        <v>39402.568260486289</v>
      </c>
      <c r="AM39" s="32">
        <v>40490.299224722556</v>
      </c>
      <c r="AN39" s="32">
        <v>41743.929858617586</v>
      </c>
      <c r="AO39" s="32">
        <v>42687.899236202873</v>
      </c>
      <c r="AP39" s="32">
        <v>43517.104038391415</v>
      </c>
      <c r="AQ39" s="32">
        <v>44042.014732966571</v>
      </c>
      <c r="AR39" s="32">
        <v>44183.366555513443</v>
      </c>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row>
    <row r="40" spans="1:70" x14ac:dyDescent="0.25">
      <c r="A40" t="s">
        <v>98</v>
      </c>
      <c r="B40" s="2" t="s">
        <v>173</v>
      </c>
      <c r="C40" s="2" t="s">
        <v>169</v>
      </c>
      <c r="D40" s="32">
        <v>16027</v>
      </c>
      <c r="E40" s="32">
        <v>15614</v>
      </c>
      <c r="F40" s="32">
        <v>15161</v>
      </c>
      <c r="G40" s="32">
        <v>14963</v>
      </c>
      <c r="H40" s="32">
        <v>15000</v>
      </c>
      <c r="I40" s="32">
        <v>15310</v>
      </c>
      <c r="J40" s="32">
        <v>15801</v>
      </c>
      <c r="K40" s="32">
        <v>16220</v>
      </c>
      <c r="L40" s="32">
        <v>16874</v>
      </c>
      <c r="M40" s="32">
        <v>17588</v>
      </c>
      <c r="N40" s="32">
        <v>18107</v>
      </c>
      <c r="O40" s="32">
        <v>18295</v>
      </c>
      <c r="P40" s="32">
        <v>18900</v>
      </c>
      <c r="Q40" s="32">
        <v>19731</v>
      </c>
      <c r="R40" s="32">
        <v>20493</v>
      </c>
      <c r="S40" s="32">
        <v>21376</v>
      </c>
      <c r="T40" s="32">
        <v>22982</v>
      </c>
      <c r="U40" s="32">
        <v>24351</v>
      </c>
      <c r="V40" s="32">
        <v>25075</v>
      </c>
      <c r="W40" s="32">
        <v>26456</v>
      </c>
      <c r="X40" s="32">
        <v>26960.711939028308</v>
      </c>
      <c r="Y40" s="32">
        <v>26725.695836379149</v>
      </c>
      <c r="Z40" s="32">
        <v>26776.324550966099</v>
      </c>
      <c r="AA40" s="32">
        <v>27322.019070900471</v>
      </c>
      <c r="AB40" s="32">
        <v>27978.559891543144</v>
      </c>
      <c r="AC40" s="32">
        <v>28839.420244493369</v>
      </c>
      <c r="AD40" s="32">
        <v>29949.423773812319</v>
      </c>
      <c r="AE40" s="32">
        <v>30890.313844134882</v>
      </c>
      <c r="AF40" s="32">
        <v>31624.093386260131</v>
      </c>
      <c r="AG40" s="32">
        <v>32338.784780930433</v>
      </c>
      <c r="AH40" s="32">
        <v>33110.411977618824</v>
      </c>
      <c r="AI40" s="32">
        <v>33950.619477004169</v>
      </c>
      <c r="AJ40" s="32">
        <v>34828.994208388562</v>
      </c>
      <c r="AK40" s="32">
        <v>35565.454522809632</v>
      </c>
      <c r="AL40" s="32">
        <v>35806.801769677775</v>
      </c>
      <c r="AM40" s="32">
        <v>35993.962054508986</v>
      </c>
      <c r="AN40" s="32">
        <v>35906.282511292971</v>
      </c>
      <c r="AO40" s="32">
        <v>35861.248811028621</v>
      </c>
      <c r="AP40" s="32">
        <v>36097.373950425754</v>
      </c>
      <c r="AQ40" s="32">
        <v>36780.923557102404</v>
      </c>
      <c r="AR40" s="32">
        <v>37806.59869952163</v>
      </c>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row>
    <row r="41" spans="1:70" x14ac:dyDescent="0.25">
      <c r="A41" t="s">
        <v>98</v>
      </c>
      <c r="B41" s="2" t="s">
        <v>173</v>
      </c>
      <c r="C41" s="2" t="s">
        <v>170</v>
      </c>
      <c r="D41" s="32">
        <v>12008</v>
      </c>
      <c r="E41" s="32">
        <v>12054</v>
      </c>
      <c r="F41" s="32">
        <v>12117</v>
      </c>
      <c r="G41" s="32">
        <v>12101</v>
      </c>
      <c r="H41" s="32">
        <v>12291</v>
      </c>
      <c r="I41" s="32">
        <v>12541</v>
      </c>
      <c r="J41" s="32">
        <v>12566</v>
      </c>
      <c r="K41" s="32">
        <v>12580</v>
      </c>
      <c r="L41" s="32">
        <v>12753</v>
      </c>
      <c r="M41" s="32">
        <v>12904</v>
      </c>
      <c r="N41" s="32">
        <v>13314</v>
      </c>
      <c r="O41" s="32">
        <v>13676</v>
      </c>
      <c r="P41" s="32">
        <v>14019</v>
      </c>
      <c r="Q41" s="32">
        <v>14425</v>
      </c>
      <c r="R41" s="32">
        <v>14733</v>
      </c>
      <c r="S41" s="32">
        <v>15044</v>
      </c>
      <c r="T41" s="32">
        <v>15436</v>
      </c>
      <c r="U41" s="32">
        <v>16144</v>
      </c>
      <c r="V41" s="32">
        <v>17127</v>
      </c>
      <c r="W41" s="32">
        <v>18045</v>
      </c>
      <c r="X41" s="32">
        <v>19089.352484284391</v>
      </c>
      <c r="Y41" s="32">
        <v>20519.851685751721</v>
      </c>
      <c r="Z41" s="32">
        <v>21908.15682835969</v>
      </c>
      <c r="AA41" s="32">
        <v>22543.882839344351</v>
      </c>
      <c r="AB41" s="32">
        <v>23439.727444360222</v>
      </c>
      <c r="AC41" s="32">
        <v>23993.142755237452</v>
      </c>
      <c r="AD41" s="32">
        <v>23966.454991809318</v>
      </c>
      <c r="AE41" s="32">
        <v>24161.684953959302</v>
      </c>
      <c r="AF41" s="32">
        <v>24746.729958052612</v>
      </c>
      <c r="AG41" s="32">
        <v>25373.640908319103</v>
      </c>
      <c r="AH41" s="32">
        <v>26184.82667405812</v>
      </c>
      <c r="AI41" s="32">
        <v>27198.24746257683</v>
      </c>
      <c r="AJ41" s="32">
        <v>28099.928566905102</v>
      </c>
      <c r="AK41" s="32">
        <v>28832.334597289042</v>
      </c>
      <c r="AL41" s="32">
        <v>29551.590832976439</v>
      </c>
      <c r="AM41" s="32">
        <v>30312.790209538194</v>
      </c>
      <c r="AN41" s="32">
        <v>31134.273073576805</v>
      </c>
      <c r="AO41" s="32">
        <v>31969.406668888616</v>
      </c>
      <c r="AP41" s="32">
        <v>32686.467277040738</v>
      </c>
      <c r="AQ41" s="32">
        <v>32951.051285824993</v>
      </c>
      <c r="AR41" s="32">
        <v>33161.538479970572</v>
      </c>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1:70" x14ac:dyDescent="0.25">
      <c r="A42" t="s">
        <v>98</v>
      </c>
      <c r="B42" s="2" t="s">
        <v>173</v>
      </c>
      <c r="C42" s="2" t="s">
        <v>171</v>
      </c>
      <c r="D42" s="32">
        <v>6716</v>
      </c>
      <c r="E42" s="32">
        <v>7048</v>
      </c>
      <c r="F42" s="32">
        <v>7233</v>
      </c>
      <c r="G42" s="32">
        <v>7580</v>
      </c>
      <c r="H42" s="32">
        <v>7893</v>
      </c>
      <c r="I42" s="32">
        <v>8272</v>
      </c>
      <c r="J42" s="32">
        <v>8767</v>
      </c>
      <c r="K42" s="32">
        <v>9103</v>
      </c>
      <c r="L42" s="32">
        <v>9264</v>
      </c>
      <c r="M42" s="32">
        <v>9460</v>
      </c>
      <c r="N42" s="32">
        <v>9638</v>
      </c>
      <c r="O42" s="32">
        <v>9635</v>
      </c>
      <c r="P42" s="32">
        <v>9637</v>
      </c>
      <c r="Q42" s="32">
        <v>9839</v>
      </c>
      <c r="R42" s="32">
        <v>9990</v>
      </c>
      <c r="S42" s="32">
        <v>10331</v>
      </c>
      <c r="T42" s="32">
        <v>10748</v>
      </c>
      <c r="U42" s="32">
        <v>11045</v>
      </c>
      <c r="V42" s="32">
        <v>11509</v>
      </c>
      <c r="W42" s="32">
        <v>12106</v>
      </c>
      <c r="X42" s="32">
        <v>12422.963349733851</v>
      </c>
      <c r="Y42" s="32">
        <v>12874.039468879491</v>
      </c>
      <c r="Z42" s="32">
        <v>13480.2983189273</v>
      </c>
      <c r="AA42" s="32">
        <v>14317.681414071229</v>
      </c>
      <c r="AB42" s="32">
        <v>15075.807364036071</v>
      </c>
      <c r="AC42" s="32">
        <v>16031.33277294172</v>
      </c>
      <c r="AD42" s="32">
        <v>17337.46081476433</v>
      </c>
      <c r="AE42" s="32">
        <v>18581.912768709532</v>
      </c>
      <c r="AF42" s="32">
        <v>19209.372753987929</v>
      </c>
      <c r="AG42" s="32">
        <v>20013.064749577639</v>
      </c>
      <c r="AH42" s="32">
        <v>20554.331806644939</v>
      </c>
      <c r="AI42" s="32">
        <v>20607.22419080598</v>
      </c>
      <c r="AJ42" s="32">
        <v>20876.902962140652</v>
      </c>
      <c r="AK42" s="32">
        <v>21453.43705371641</v>
      </c>
      <c r="AL42" s="32">
        <v>22079.782499262299</v>
      </c>
      <c r="AM42" s="32">
        <v>22850.68395148906</v>
      </c>
      <c r="AN42" s="32">
        <v>23786.764006053501</v>
      </c>
      <c r="AO42" s="32">
        <v>24633.090884714311</v>
      </c>
      <c r="AP42" s="32">
        <v>25345.996715819478</v>
      </c>
      <c r="AQ42" s="32">
        <v>26053.501686029798</v>
      </c>
      <c r="AR42" s="32">
        <v>26816.552467707512</v>
      </c>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row>
    <row r="43" spans="1:70" x14ac:dyDescent="0.25">
      <c r="A43" t="s">
        <v>98</v>
      </c>
      <c r="B43" s="2" t="s">
        <v>173</v>
      </c>
      <c r="C43" s="2" t="s">
        <v>172</v>
      </c>
      <c r="D43" s="32">
        <v>3902</v>
      </c>
      <c r="E43" s="32">
        <v>3845</v>
      </c>
      <c r="F43" s="32">
        <v>3740</v>
      </c>
      <c r="G43" s="32">
        <v>3823</v>
      </c>
      <c r="H43" s="32">
        <v>4323</v>
      </c>
      <c r="I43" s="32">
        <v>4887</v>
      </c>
      <c r="J43" s="32">
        <v>5290</v>
      </c>
      <c r="K43" s="32">
        <v>5647</v>
      </c>
      <c r="L43" s="32">
        <v>6023</v>
      </c>
      <c r="M43" s="32">
        <v>6427</v>
      </c>
      <c r="N43" s="32">
        <v>6843</v>
      </c>
      <c r="O43" s="32">
        <v>7293</v>
      </c>
      <c r="P43" s="32">
        <v>7730</v>
      </c>
      <c r="Q43" s="32">
        <v>8111</v>
      </c>
      <c r="R43" s="32">
        <v>8541</v>
      </c>
      <c r="S43" s="32">
        <v>8832</v>
      </c>
      <c r="T43" s="32">
        <v>9298</v>
      </c>
      <c r="U43" s="32">
        <v>9704</v>
      </c>
      <c r="V43" s="32">
        <v>10240</v>
      </c>
      <c r="W43" s="32">
        <v>10831</v>
      </c>
      <c r="X43" s="32">
        <v>11290.79814488318</v>
      </c>
      <c r="Y43" s="32">
        <v>11718.12573813026</v>
      </c>
      <c r="Z43" s="32">
        <v>12123.5971725526</v>
      </c>
      <c r="AA43" s="32">
        <v>12675.02073490988</v>
      </c>
      <c r="AB43" s="32">
        <v>13279.78712436641</v>
      </c>
      <c r="AC43" s="32">
        <v>13907.006920601361</v>
      </c>
      <c r="AD43" s="32">
        <v>14552.05616018287</v>
      </c>
      <c r="AE43" s="32">
        <v>15262.079630213491</v>
      </c>
      <c r="AF43" s="32">
        <v>16246.182767229438</v>
      </c>
      <c r="AG43" s="32">
        <v>17194.21124780715</v>
      </c>
      <c r="AH43" s="32">
        <v>18290.260846790788</v>
      </c>
      <c r="AI43" s="32">
        <v>19678.983228268531</v>
      </c>
      <c r="AJ43" s="32">
        <v>21040.586319194488</v>
      </c>
      <c r="AK43" s="32">
        <v>22124.295813478937</v>
      </c>
      <c r="AL43" s="32">
        <v>23304.363458820597</v>
      </c>
      <c r="AM43" s="32">
        <v>24381.184776813927</v>
      </c>
      <c r="AN43" s="32">
        <v>25300.142286280941</v>
      </c>
      <c r="AO43" s="32">
        <v>26341.725643889171</v>
      </c>
      <c r="AP43" s="32">
        <v>27399.824491194438</v>
      </c>
      <c r="AQ43" s="32">
        <v>28566.338235330026</v>
      </c>
      <c r="AR43" s="32">
        <v>29775.241743591869</v>
      </c>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row>
    <row r="44" spans="1:70" x14ac:dyDescent="0.25">
      <c r="A44" t="s">
        <v>99</v>
      </c>
      <c r="B44" s="2" t="s">
        <v>154</v>
      </c>
      <c r="C44" s="2" t="s">
        <v>155</v>
      </c>
      <c r="D44" s="32">
        <v>48123</v>
      </c>
      <c r="E44" s="32">
        <v>48470</v>
      </c>
      <c r="F44" s="32">
        <v>49011</v>
      </c>
      <c r="G44" s="32">
        <v>49504</v>
      </c>
      <c r="H44" s="32">
        <v>49923</v>
      </c>
      <c r="I44" s="32">
        <v>51103</v>
      </c>
      <c r="J44" s="32">
        <v>53377</v>
      </c>
      <c r="K44" s="32">
        <v>55454</v>
      </c>
      <c r="L44" s="32">
        <v>57284</v>
      </c>
      <c r="M44" s="32">
        <v>58437</v>
      </c>
      <c r="N44" s="32">
        <v>58349</v>
      </c>
      <c r="O44" s="32">
        <v>59822</v>
      </c>
      <c r="P44" s="32">
        <v>60794</v>
      </c>
      <c r="Q44" s="32">
        <v>61069</v>
      </c>
      <c r="R44" s="32">
        <v>60809</v>
      </c>
      <c r="S44" s="32">
        <v>60895</v>
      </c>
      <c r="T44" s="32">
        <v>61061</v>
      </c>
      <c r="U44" s="32">
        <v>59877</v>
      </c>
      <c r="V44" s="32">
        <v>58909</v>
      </c>
      <c r="W44" s="32">
        <v>57565</v>
      </c>
      <c r="X44" s="32">
        <v>56354.397205523986</v>
      </c>
      <c r="Y44" s="32">
        <v>54927.356378847857</v>
      </c>
      <c r="Z44" s="32">
        <v>55012.639010636361</v>
      </c>
      <c r="AA44" s="32">
        <v>55687.965305668418</v>
      </c>
      <c r="AB44" s="32">
        <v>56614.983294417871</v>
      </c>
      <c r="AC44" s="32">
        <v>56991.842997712614</v>
      </c>
      <c r="AD44" s="32">
        <v>57407.133618561689</v>
      </c>
      <c r="AE44" s="32">
        <v>57307.405339015291</v>
      </c>
      <c r="AF44" s="32">
        <v>56937.119033958661</v>
      </c>
      <c r="AG44" s="32">
        <v>56573.384924856451</v>
      </c>
      <c r="AH44" s="32">
        <v>56269.185694684056</v>
      </c>
      <c r="AI44" s="32">
        <v>56050.084439957798</v>
      </c>
      <c r="AJ44" s="32">
        <v>55951.190316932007</v>
      </c>
      <c r="AK44" s="32">
        <v>55972.635009276753</v>
      </c>
      <c r="AL44" s="32">
        <v>56088.936993243537</v>
      </c>
      <c r="AM44" s="32">
        <v>56293.340294648609</v>
      </c>
      <c r="AN44" s="32">
        <v>56540.155440989663</v>
      </c>
      <c r="AO44" s="32">
        <v>56837.892198534071</v>
      </c>
      <c r="AP44" s="32">
        <v>57154.33879829519</v>
      </c>
      <c r="AQ44" s="32">
        <v>57529.335281392589</v>
      </c>
      <c r="AR44" s="32">
        <v>57897.357376462605</v>
      </c>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1:70" x14ac:dyDescent="0.25">
      <c r="A45" t="s">
        <v>99</v>
      </c>
      <c r="B45" s="2" t="s">
        <v>154</v>
      </c>
      <c r="C45" s="2" t="s">
        <v>156</v>
      </c>
      <c r="D45" s="32">
        <v>46325</v>
      </c>
      <c r="E45" s="32">
        <v>45944</v>
      </c>
      <c r="F45" s="32">
        <v>45673</v>
      </c>
      <c r="G45" s="32">
        <v>45587</v>
      </c>
      <c r="H45" s="32">
        <v>45796</v>
      </c>
      <c r="I45" s="32">
        <v>45819</v>
      </c>
      <c r="J45" s="32">
        <v>46583</v>
      </c>
      <c r="K45" s="32">
        <v>47407</v>
      </c>
      <c r="L45" s="32">
        <v>48448</v>
      </c>
      <c r="M45" s="32">
        <v>49358</v>
      </c>
      <c r="N45" s="32">
        <v>50380</v>
      </c>
      <c r="O45" s="32">
        <v>51858</v>
      </c>
      <c r="P45" s="32">
        <v>53608</v>
      </c>
      <c r="Q45" s="32">
        <v>55278</v>
      </c>
      <c r="R45" s="32">
        <v>57107</v>
      </c>
      <c r="S45" s="32">
        <v>58165</v>
      </c>
      <c r="T45" s="32">
        <v>58829</v>
      </c>
      <c r="U45" s="32">
        <v>58875</v>
      </c>
      <c r="V45" s="32">
        <v>59130</v>
      </c>
      <c r="W45" s="32">
        <v>58859</v>
      </c>
      <c r="X45" s="32">
        <v>58105.817622373186</v>
      </c>
      <c r="Y45" s="32">
        <v>57236.693767475059</v>
      </c>
      <c r="Z45" s="32">
        <v>55805.699143083868</v>
      </c>
      <c r="AA45" s="32">
        <v>54458.697506113858</v>
      </c>
      <c r="AB45" s="32">
        <v>53363.017417234114</v>
      </c>
      <c r="AC45" s="32">
        <v>52792.977745335746</v>
      </c>
      <c r="AD45" s="32">
        <v>52112.049128789411</v>
      </c>
      <c r="AE45" s="32">
        <v>52479.120527233565</v>
      </c>
      <c r="AF45" s="32">
        <v>53163.681728348267</v>
      </c>
      <c r="AG45" s="32">
        <v>53884.559391374729</v>
      </c>
      <c r="AH45" s="32">
        <v>54217.156737975172</v>
      </c>
      <c r="AI45" s="32">
        <v>54622.25173684011</v>
      </c>
      <c r="AJ45" s="32">
        <v>54560.763669163862</v>
      </c>
      <c r="AK45" s="32">
        <v>54286.60711410251</v>
      </c>
      <c r="AL45" s="32">
        <v>53996.458917026997</v>
      </c>
      <c r="AM45" s="32">
        <v>53780.170145521246</v>
      </c>
      <c r="AN45" s="32">
        <v>53629.466409295281</v>
      </c>
      <c r="AO45" s="32">
        <v>53592.082946251365</v>
      </c>
      <c r="AP45" s="32">
        <v>53640.757407658697</v>
      </c>
      <c r="AQ45" s="32">
        <v>53781.993700658859</v>
      </c>
      <c r="AR45" s="32">
        <v>53968.860657784098</v>
      </c>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1:70" x14ac:dyDescent="0.25">
      <c r="A46" t="s">
        <v>99</v>
      </c>
      <c r="B46" s="2" t="s">
        <v>154</v>
      </c>
      <c r="C46" s="2" t="s">
        <v>157</v>
      </c>
      <c r="D46" s="32">
        <v>46638</v>
      </c>
      <c r="E46" s="32">
        <v>46926</v>
      </c>
      <c r="F46" s="32">
        <v>46788</v>
      </c>
      <c r="G46" s="32">
        <v>46480</v>
      </c>
      <c r="H46" s="32">
        <v>46125</v>
      </c>
      <c r="I46" s="32">
        <v>45721</v>
      </c>
      <c r="J46" s="32">
        <v>45829</v>
      </c>
      <c r="K46" s="32">
        <v>45998</v>
      </c>
      <c r="L46" s="32">
        <v>46260</v>
      </c>
      <c r="M46" s="32">
        <v>46670</v>
      </c>
      <c r="N46" s="32">
        <v>46805</v>
      </c>
      <c r="O46" s="32">
        <v>47367</v>
      </c>
      <c r="P46" s="32">
        <v>48241</v>
      </c>
      <c r="Q46" s="32">
        <v>49059</v>
      </c>
      <c r="R46" s="32">
        <v>49853</v>
      </c>
      <c r="S46" s="32">
        <v>50978</v>
      </c>
      <c r="T46" s="32">
        <v>52748</v>
      </c>
      <c r="U46" s="32">
        <v>53962</v>
      </c>
      <c r="V46" s="32">
        <v>55385</v>
      </c>
      <c r="W46" s="32">
        <v>56832</v>
      </c>
      <c r="X46" s="32">
        <v>57359.203864365278</v>
      </c>
      <c r="Y46" s="32">
        <v>57440.966459730538</v>
      </c>
      <c r="Z46" s="32">
        <v>57240.322470330422</v>
      </c>
      <c r="AA46" s="32">
        <v>57097.068911394286</v>
      </c>
      <c r="AB46" s="32">
        <v>56706.229526319752</v>
      </c>
      <c r="AC46" s="32">
        <v>56355.227664829217</v>
      </c>
      <c r="AD46" s="32">
        <v>55876.454830906136</v>
      </c>
      <c r="AE46" s="32">
        <v>54932.504514755878</v>
      </c>
      <c r="AF46" s="32">
        <v>53964.574399648889</v>
      </c>
      <c r="AG46" s="32">
        <v>53052.786186112717</v>
      </c>
      <c r="AH46" s="32">
        <v>52536.662475847326</v>
      </c>
      <c r="AI46" s="32">
        <v>51949.900475234317</v>
      </c>
      <c r="AJ46" s="32">
        <v>52228.941460484675</v>
      </c>
      <c r="AK46" s="32">
        <v>52789.840096143984</v>
      </c>
      <c r="AL46" s="32">
        <v>53384.042753601607</v>
      </c>
      <c r="AM46" s="32">
        <v>53672.651816829137</v>
      </c>
      <c r="AN46" s="32">
        <v>54042.58239220937</v>
      </c>
      <c r="AO46" s="32">
        <v>53997.004541403527</v>
      </c>
      <c r="AP46" s="32">
        <v>53756.142856588842</v>
      </c>
      <c r="AQ46" s="32">
        <v>53513.431047313621</v>
      </c>
      <c r="AR46" s="32">
        <v>53329.756518894581</v>
      </c>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1:70" x14ac:dyDescent="0.25">
      <c r="A47" t="s">
        <v>99</v>
      </c>
      <c r="B47" s="2" t="s">
        <v>154</v>
      </c>
      <c r="C47" s="2" t="s">
        <v>158</v>
      </c>
      <c r="D47" s="32">
        <v>52021</v>
      </c>
      <c r="E47" s="32">
        <v>51808</v>
      </c>
      <c r="F47" s="32">
        <v>51559</v>
      </c>
      <c r="G47" s="32">
        <v>51435</v>
      </c>
      <c r="H47" s="32">
        <v>51383</v>
      </c>
      <c r="I47" s="32">
        <v>51371</v>
      </c>
      <c r="J47" s="32">
        <v>52099</v>
      </c>
      <c r="K47" s="32">
        <v>52777</v>
      </c>
      <c r="L47" s="32">
        <v>52790</v>
      </c>
      <c r="M47" s="32">
        <v>51923</v>
      </c>
      <c r="N47" s="32">
        <v>51193</v>
      </c>
      <c r="O47" s="32">
        <v>51861</v>
      </c>
      <c r="P47" s="32">
        <v>52795</v>
      </c>
      <c r="Q47" s="32">
        <v>53671</v>
      </c>
      <c r="R47" s="32">
        <v>54578</v>
      </c>
      <c r="S47" s="32">
        <v>55603</v>
      </c>
      <c r="T47" s="32">
        <v>55705</v>
      </c>
      <c r="U47" s="32">
        <v>56632</v>
      </c>
      <c r="V47" s="32">
        <v>56825</v>
      </c>
      <c r="W47" s="32">
        <v>55405</v>
      </c>
      <c r="X47" s="32">
        <v>53904.906737659236</v>
      </c>
      <c r="Y47" s="32">
        <v>54524.137018983092</v>
      </c>
      <c r="Z47" s="32">
        <v>56026.305642833438</v>
      </c>
      <c r="AA47" s="32">
        <v>57560.465532612485</v>
      </c>
      <c r="AB47" s="32">
        <v>59532.373246543131</v>
      </c>
      <c r="AC47" s="32">
        <v>60738.230127364091</v>
      </c>
      <c r="AD47" s="32">
        <v>61279.76567524892</v>
      </c>
      <c r="AE47" s="32">
        <v>61429.257022301274</v>
      </c>
      <c r="AF47" s="32">
        <v>61502.802668599528</v>
      </c>
      <c r="AG47" s="32">
        <v>61257.226977845043</v>
      </c>
      <c r="AH47" s="32">
        <v>61030.192479029545</v>
      </c>
      <c r="AI47" s="32">
        <v>60634.109527845168</v>
      </c>
      <c r="AJ47" s="32">
        <v>59818.572726260209</v>
      </c>
      <c r="AK47" s="32">
        <v>58989.332268713159</v>
      </c>
      <c r="AL47" s="32">
        <v>58209.635997283571</v>
      </c>
      <c r="AM47" s="32">
        <v>57715.775193294379</v>
      </c>
      <c r="AN47" s="32">
        <v>57224.720667117908</v>
      </c>
      <c r="AO47" s="32">
        <v>57506.974318575478</v>
      </c>
      <c r="AP47" s="32">
        <v>58027.059853634782</v>
      </c>
      <c r="AQ47" s="32">
        <v>58601.024668363883</v>
      </c>
      <c r="AR47" s="32">
        <v>58899.065843317854</v>
      </c>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row>
    <row r="48" spans="1:70" x14ac:dyDescent="0.25">
      <c r="A48" t="s">
        <v>99</v>
      </c>
      <c r="B48" s="2" t="s">
        <v>154</v>
      </c>
      <c r="C48" s="2" t="s">
        <v>159</v>
      </c>
      <c r="D48" s="32">
        <v>66401</v>
      </c>
      <c r="E48" s="32">
        <v>67382</v>
      </c>
      <c r="F48" s="32">
        <v>68838</v>
      </c>
      <c r="G48" s="32">
        <v>69561</v>
      </c>
      <c r="H48" s="32">
        <v>70752</v>
      </c>
      <c r="I48" s="32">
        <v>72090</v>
      </c>
      <c r="J48" s="32">
        <v>72334</v>
      </c>
      <c r="K48" s="32">
        <v>72770</v>
      </c>
      <c r="L48" s="32">
        <v>74036</v>
      </c>
      <c r="M48" s="32">
        <v>74780</v>
      </c>
      <c r="N48" s="32">
        <v>75786</v>
      </c>
      <c r="O48" s="32">
        <v>76686</v>
      </c>
      <c r="P48" s="32">
        <v>77560</v>
      </c>
      <c r="Q48" s="32">
        <v>79073</v>
      </c>
      <c r="R48" s="32">
        <v>80874</v>
      </c>
      <c r="S48" s="32">
        <v>83514</v>
      </c>
      <c r="T48" s="32">
        <v>86844</v>
      </c>
      <c r="U48" s="32">
        <v>88817</v>
      </c>
      <c r="V48" s="32">
        <v>89044</v>
      </c>
      <c r="W48" s="32">
        <v>84304</v>
      </c>
      <c r="X48" s="32">
        <v>78036.98880247536</v>
      </c>
      <c r="Y48" s="32">
        <v>72600.472584471805</v>
      </c>
      <c r="Z48" s="32">
        <v>70141.981329272952</v>
      </c>
      <c r="AA48" s="32">
        <v>69865.56537056352</v>
      </c>
      <c r="AB48" s="32">
        <v>71455.241452343893</v>
      </c>
      <c r="AC48" s="32">
        <v>73312.925360255133</v>
      </c>
      <c r="AD48" s="32">
        <v>76065.963267846731</v>
      </c>
      <c r="AE48" s="32">
        <v>78737.718684271254</v>
      </c>
      <c r="AF48" s="32">
        <v>80808.574160064105</v>
      </c>
      <c r="AG48" s="32">
        <v>82705.988485040027</v>
      </c>
      <c r="AH48" s="32">
        <v>83941.578633982324</v>
      </c>
      <c r="AI48" s="32">
        <v>84584.412258836193</v>
      </c>
      <c r="AJ48" s="32">
        <v>84882.353011339961</v>
      </c>
      <c r="AK48" s="32">
        <v>85095.089295402358</v>
      </c>
      <c r="AL48" s="32">
        <v>85069.707453997791</v>
      </c>
      <c r="AM48" s="32">
        <v>85089.604401222663</v>
      </c>
      <c r="AN48" s="32">
        <v>84849.224258254093</v>
      </c>
      <c r="AO48" s="32">
        <v>84268.157993364031</v>
      </c>
      <c r="AP48" s="32">
        <v>83679.117715550979</v>
      </c>
      <c r="AQ48" s="32">
        <v>83149.486079494003</v>
      </c>
      <c r="AR48" s="32">
        <v>82808.2017356875</v>
      </c>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row>
    <row r="49" spans="1:70" x14ac:dyDescent="0.25">
      <c r="A49" t="s">
        <v>99</v>
      </c>
      <c r="B49" s="2" t="s">
        <v>154</v>
      </c>
      <c r="C49" s="2" t="s">
        <v>160</v>
      </c>
      <c r="D49" s="32">
        <v>80237</v>
      </c>
      <c r="E49" s="32">
        <v>78741</v>
      </c>
      <c r="F49" s="32">
        <v>78361</v>
      </c>
      <c r="G49" s="32">
        <v>78256</v>
      </c>
      <c r="H49" s="32">
        <v>78548</v>
      </c>
      <c r="I49" s="32">
        <v>79928</v>
      </c>
      <c r="J49" s="32">
        <v>81855</v>
      </c>
      <c r="K49" s="32">
        <v>84806</v>
      </c>
      <c r="L49" s="32">
        <v>87659</v>
      </c>
      <c r="M49" s="32">
        <v>88789</v>
      </c>
      <c r="N49" s="32">
        <v>89724</v>
      </c>
      <c r="O49" s="32">
        <v>90897</v>
      </c>
      <c r="P49" s="32">
        <v>92300</v>
      </c>
      <c r="Q49" s="32">
        <v>94575</v>
      </c>
      <c r="R49" s="32">
        <v>97870</v>
      </c>
      <c r="S49" s="32">
        <v>100213</v>
      </c>
      <c r="T49" s="32">
        <v>104817</v>
      </c>
      <c r="U49" s="32">
        <v>107096</v>
      </c>
      <c r="V49" s="32">
        <v>108843</v>
      </c>
      <c r="W49" s="32">
        <v>108446</v>
      </c>
      <c r="X49" s="32">
        <v>102642.69817788593</v>
      </c>
      <c r="Y49" s="32">
        <v>97290.683919871313</v>
      </c>
      <c r="Z49" s="32">
        <v>92859.918733802871</v>
      </c>
      <c r="AA49" s="32">
        <v>90019.272240259234</v>
      </c>
      <c r="AB49" s="32">
        <v>89764.915928457573</v>
      </c>
      <c r="AC49" s="32">
        <v>89971.878307258157</v>
      </c>
      <c r="AD49" s="32">
        <v>90022.686901731809</v>
      </c>
      <c r="AE49" s="32">
        <v>90953.241574911503</v>
      </c>
      <c r="AF49" s="32">
        <v>92184.328690860479</v>
      </c>
      <c r="AG49" s="32">
        <v>93541.117757813219</v>
      </c>
      <c r="AH49" s="32">
        <v>95161.001990240431</v>
      </c>
      <c r="AI49" s="32">
        <v>97393.393497994257</v>
      </c>
      <c r="AJ49" s="32">
        <v>99489.385085458416</v>
      </c>
      <c r="AK49" s="32">
        <v>101185.19611943768</v>
      </c>
      <c r="AL49" s="32">
        <v>102735.73039587597</v>
      </c>
      <c r="AM49" s="32">
        <v>103786.92837965729</v>
      </c>
      <c r="AN49" s="32">
        <v>104353.85628037318</v>
      </c>
      <c r="AO49" s="32">
        <v>104737.59245757447</v>
      </c>
      <c r="AP49" s="32">
        <v>104999.12863228859</v>
      </c>
      <c r="AQ49" s="32">
        <v>105112.95969327717</v>
      </c>
      <c r="AR49" s="32">
        <v>105276.65722689524</v>
      </c>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x14ac:dyDescent="0.25">
      <c r="A50" t="s">
        <v>99</v>
      </c>
      <c r="B50" s="2" t="s">
        <v>154</v>
      </c>
      <c r="C50" s="2" t="s">
        <v>161</v>
      </c>
      <c r="D50" s="32">
        <v>77818</v>
      </c>
      <c r="E50" s="32">
        <v>80746</v>
      </c>
      <c r="F50" s="32">
        <v>82593</v>
      </c>
      <c r="G50" s="32">
        <v>83397</v>
      </c>
      <c r="H50" s="32">
        <v>84041</v>
      </c>
      <c r="I50" s="32">
        <v>83034</v>
      </c>
      <c r="J50" s="32">
        <v>82226</v>
      </c>
      <c r="K50" s="32">
        <v>81939</v>
      </c>
      <c r="L50" s="32">
        <v>82506</v>
      </c>
      <c r="M50" s="32">
        <v>83579</v>
      </c>
      <c r="N50" s="32">
        <v>85765</v>
      </c>
      <c r="O50" s="32">
        <v>87487</v>
      </c>
      <c r="P50" s="32">
        <v>89824</v>
      </c>
      <c r="Q50" s="32">
        <v>92317</v>
      </c>
      <c r="R50" s="32">
        <v>94404</v>
      </c>
      <c r="S50" s="32">
        <v>96742</v>
      </c>
      <c r="T50" s="32">
        <v>99211</v>
      </c>
      <c r="U50" s="32">
        <v>100652</v>
      </c>
      <c r="V50" s="32">
        <v>102441</v>
      </c>
      <c r="W50" s="32">
        <v>104511</v>
      </c>
      <c r="X50" s="32">
        <v>102967.87260812685</v>
      </c>
      <c r="Y50" s="32">
        <v>101431.18295110267</v>
      </c>
      <c r="Z50" s="32">
        <v>99539.130353563</v>
      </c>
      <c r="AA50" s="32">
        <v>98266.612383964937</v>
      </c>
      <c r="AB50" s="32">
        <v>97415.772076515408</v>
      </c>
      <c r="AC50" s="32">
        <v>96564.695133915229</v>
      </c>
      <c r="AD50" s="32">
        <v>95791.371971953937</v>
      </c>
      <c r="AE50" s="32">
        <v>95033.042781242606</v>
      </c>
      <c r="AF50" s="32">
        <v>94418.4663010066</v>
      </c>
      <c r="AG50" s="32">
        <v>94457.48803735878</v>
      </c>
      <c r="AH50" s="32">
        <v>94810.387477803903</v>
      </c>
      <c r="AI50" s="32">
        <v>95022.803513645427</v>
      </c>
      <c r="AJ50" s="32">
        <v>95732.173618572546</v>
      </c>
      <c r="AK50" s="32">
        <v>96654.017155017311</v>
      </c>
      <c r="AL50" s="32">
        <v>97610.438404626067</v>
      </c>
      <c r="AM50" s="32">
        <v>98826.755132316364</v>
      </c>
      <c r="AN50" s="32">
        <v>100476.88464543363</v>
      </c>
      <c r="AO50" s="32">
        <v>102087.38895698276</v>
      </c>
      <c r="AP50" s="32">
        <v>103378.36750128846</v>
      </c>
      <c r="AQ50" s="32">
        <v>104593.84099460716</v>
      </c>
      <c r="AR50" s="32">
        <v>105403.58884987902</v>
      </c>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x14ac:dyDescent="0.25">
      <c r="A51" t="s">
        <v>99</v>
      </c>
      <c r="B51" s="2" t="s">
        <v>154</v>
      </c>
      <c r="C51" s="2" t="s">
        <v>162</v>
      </c>
      <c r="D51" s="32">
        <v>72097</v>
      </c>
      <c r="E51" s="32">
        <v>71542</v>
      </c>
      <c r="F51" s="32">
        <v>71194</v>
      </c>
      <c r="G51" s="32">
        <v>71323</v>
      </c>
      <c r="H51" s="32">
        <v>72316</v>
      </c>
      <c r="I51" s="32">
        <v>75171</v>
      </c>
      <c r="J51" s="32">
        <v>77860</v>
      </c>
      <c r="K51" s="32">
        <v>79918</v>
      </c>
      <c r="L51" s="32">
        <v>81165</v>
      </c>
      <c r="M51" s="32">
        <v>81548</v>
      </c>
      <c r="N51" s="32">
        <v>80900</v>
      </c>
      <c r="O51" s="32">
        <v>80120</v>
      </c>
      <c r="P51" s="32">
        <v>79966</v>
      </c>
      <c r="Q51" s="32">
        <v>80037</v>
      </c>
      <c r="R51" s="32">
        <v>80957</v>
      </c>
      <c r="S51" s="32">
        <v>82402</v>
      </c>
      <c r="T51" s="32">
        <v>85128</v>
      </c>
      <c r="U51" s="32">
        <v>87624</v>
      </c>
      <c r="V51" s="32">
        <v>90440</v>
      </c>
      <c r="W51" s="32">
        <v>92376</v>
      </c>
      <c r="X51" s="32">
        <v>92943.889732293683</v>
      </c>
      <c r="Y51" s="32">
        <v>92694.666010034533</v>
      </c>
      <c r="Z51" s="32">
        <v>92396.578288927441</v>
      </c>
      <c r="AA51" s="32">
        <v>92337.213584268684</v>
      </c>
      <c r="AB51" s="32">
        <v>93147.438779731747</v>
      </c>
      <c r="AC51" s="32">
        <v>93415.770862106758</v>
      </c>
      <c r="AD51" s="32">
        <v>93603.437517121827</v>
      </c>
      <c r="AE51" s="32">
        <v>93323.774925668578</v>
      </c>
      <c r="AF51" s="32">
        <v>93070.683452975558</v>
      </c>
      <c r="AG51" s="32">
        <v>92554.682260646136</v>
      </c>
      <c r="AH51" s="32">
        <v>92040.225697014495</v>
      </c>
      <c r="AI51" s="32">
        <v>91617.872690309727</v>
      </c>
      <c r="AJ51" s="32">
        <v>91127.277111240008</v>
      </c>
      <c r="AK51" s="32">
        <v>90729.070303850182</v>
      </c>
      <c r="AL51" s="32">
        <v>90744.03687456339</v>
      </c>
      <c r="AM51" s="32">
        <v>91029.489470893386</v>
      </c>
      <c r="AN51" s="32">
        <v>91193.221743158501</v>
      </c>
      <c r="AO51" s="32">
        <v>91766.669193458976</v>
      </c>
      <c r="AP51" s="32">
        <v>92467.484301022239</v>
      </c>
      <c r="AQ51" s="32">
        <v>93211.267723297584</v>
      </c>
      <c r="AR51" s="32">
        <v>94159.032616873068</v>
      </c>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x14ac:dyDescent="0.25">
      <c r="A52" t="s">
        <v>99</v>
      </c>
      <c r="B52" s="2" t="s">
        <v>154</v>
      </c>
      <c r="C52" s="2" t="s">
        <v>163</v>
      </c>
      <c r="D52" s="32">
        <v>66532</v>
      </c>
      <c r="E52" s="32">
        <v>68047</v>
      </c>
      <c r="F52" s="32">
        <v>69169</v>
      </c>
      <c r="G52" s="32">
        <v>70147</v>
      </c>
      <c r="H52" s="32">
        <v>70572</v>
      </c>
      <c r="I52" s="32">
        <v>69972</v>
      </c>
      <c r="J52" s="32">
        <v>69476</v>
      </c>
      <c r="K52" s="32">
        <v>69372</v>
      </c>
      <c r="L52" s="32">
        <v>69997</v>
      </c>
      <c r="M52" s="32">
        <v>71368</v>
      </c>
      <c r="N52" s="32">
        <v>74178</v>
      </c>
      <c r="O52" s="32">
        <v>77131</v>
      </c>
      <c r="P52" s="32">
        <v>78800</v>
      </c>
      <c r="Q52" s="32">
        <v>79729</v>
      </c>
      <c r="R52" s="32">
        <v>79819</v>
      </c>
      <c r="S52" s="32">
        <v>78189</v>
      </c>
      <c r="T52" s="32">
        <v>77335</v>
      </c>
      <c r="U52" s="32">
        <v>76546</v>
      </c>
      <c r="V52" s="32">
        <v>76480</v>
      </c>
      <c r="W52" s="32">
        <v>77578</v>
      </c>
      <c r="X52" s="32">
        <v>78314.103745675748</v>
      </c>
      <c r="Y52" s="32">
        <v>79561.897274424962</v>
      </c>
      <c r="Z52" s="32">
        <v>81429.91992776758</v>
      </c>
      <c r="AA52" s="32">
        <v>83182.964729944943</v>
      </c>
      <c r="AB52" s="32">
        <v>84435.57776915477</v>
      </c>
      <c r="AC52" s="32">
        <v>85427.486208464223</v>
      </c>
      <c r="AD52" s="32">
        <v>85876.117801123677</v>
      </c>
      <c r="AE52" s="32">
        <v>86116.966694115152</v>
      </c>
      <c r="AF52" s="32">
        <v>86402.855088154291</v>
      </c>
      <c r="AG52" s="32">
        <v>87101.581447498393</v>
      </c>
      <c r="AH52" s="32">
        <v>87396.677180827377</v>
      </c>
      <c r="AI52" s="32">
        <v>87605.633387871872</v>
      </c>
      <c r="AJ52" s="32">
        <v>87390.62463176364</v>
      </c>
      <c r="AK52" s="32">
        <v>87208.148219699724</v>
      </c>
      <c r="AL52" s="32">
        <v>86782.699742276338</v>
      </c>
      <c r="AM52" s="32">
        <v>86388.688096574915</v>
      </c>
      <c r="AN52" s="32">
        <v>86069.532933703478</v>
      </c>
      <c r="AO52" s="32">
        <v>85719.635448360757</v>
      </c>
      <c r="AP52" s="32">
        <v>85406.750583367873</v>
      </c>
      <c r="AQ52" s="32">
        <v>85440.471903747908</v>
      </c>
      <c r="AR52" s="32">
        <v>85670.40751046392</v>
      </c>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x14ac:dyDescent="0.25">
      <c r="A53" t="s">
        <v>99</v>
      </c>
      <c r="B53" s="2" t="s">
        <v>154</v>
      </c>
      <c r="C53" s="2" t="s">
        <v>164</v>
      </c>
      <c r="D53" s="32">
        <v>61455</v>
      </c>
      <c r="E53" s="32">
        <v>61677</v>
      </c>
      <c r="F53" s="32">
        <v>62211</v>
      </c>
      <c r="G53" s="32">
        <v>62827</v>
      </c>
      <c r="H53" s="32">
        <v>63585</v>
      </c>
      <c r="I53" s="32">
        <v>64629</v>
      </c>
      <c r="J53" s="32">
        <v>66176</v>
      </c>
      <c r="K53" s="32">
        <v>67548</v>
      </c>
      <c r="L53" s="32">
        <v>68899</v>
      </c>
      <c r="M53" s="32">
        <v>69568</v>
      </c>
      <c r="N53" s="32">
        <v>68612</v>
      </c>
      <c r="O53" s="32">
        <v>68069</v>
      </c>
      <c r="P53" s="32">
        <v>68175</v>
      </c>
      <c r="Q53" s="32">
        <v>68984</v>
      </c>
      <c r="R53" s="32">
        <v>70562</v>
      </c>
      <c r="S53" s="32">
        <v>73383</v>
      </c>
      <c r="T53" s="32">
        <v>75875</v>
      </c>
      <c r="U53" s="32">
        <v>76665</v>
      </c>
      <c r="V53" s="32">
        <v>77174</v>
      </c>
      <c r="W53" s="32">
        <v>77081</v>
      </c>
      <c r="X53" s="32">
        <v>74916.347575335269</v>
      </c>
      <c r="Y53" s="32">
        <v>73163.684205166486</v>
      </c>
      <c r="Z53" s="32">
        <v>72101.41397907598</v>
      </c>
      <c r="AA53" s="32">
        <v>71610.253436725034</v>
      </c>
      <c r="AB53" s="32">
        <v>72179.059021373338</v>
      </c>
      <c r="AC53" s="32">
        <v>73237.838069297548</v>
      </c>
      <c r="AD53" s="32">
        <v>74705.896167414918</v>
      </c>
      <c r="AE53" s="32">
        <v>76626.63106337651</v>
      </c>
      <c r="AF53" s="32">
        <v>78338.756837505047</v>
      </c>
      <c r="AG53" s="32">
        <v>79550.21787998949</v>
      </c>
      <c r="AH53" s="32">
        <v>80480.579004982967</v>
      </c>
      <c r="AI53" s="32">
        <v>80942.884419896247</v>
      </c>
      <c r="AJ53" s="32">
        <v>81150.976876207817</v>
      </c>
      <c r="AK53" s="32">
        <v>81426.447899258681</v>
      </c>
      <c r="AL53" s="32">
        <v>82017.320442682685</v>
      </c>
      <c r="AM53" s="32">
        <v>82305.858160733595</v>
      </c>
      <c r="AN53" s="32">
        <v>82496.604745792385</v>
      </c>
      <c r="AO53" s="32">
        <v>82343.105478173617</v>
      </c>
      <c r="AP53" s="32">
        <v>82196.902641793218</v>
      </c>
      <c r="AQ53" s="32">
        <v>81864.380890822169</v>
      </c>
      <c r="AR53" s="32">
        <v>81526.425479042548</v>
      </c>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x14ac:dyDescent="0.25">
      <c r="A54" t="s">
        <v>99</v>
      </c>
      <c r="B54" s="2" t="s">
        <v>154</v>
      </c>
      <c r="C54" s="2" t="s">
        <v>165</v>
      </c>
      <c r="D54" s="32">
        <v>59569</v>
      </c>
      <c r="E54" s="32">
        <v>58653</v>
      </c>
      <c r="F54" s="32">
        <v>58395</v>
      </c>
      <c r="G54" s="32">
        <v>58143</v>
      </c>
      <c r="H54" s="32">
        <v>58027</v>
      </c>
      <c r="I54" s="32">
        <v>58367</v>
      </c>
      <c r="J54" s="32">
        <v>59211</v>
      </c>
      <c r="K54" s="32">
        <v>60053</v>
      </c>
      <c r="L54" s="32">
        <v>61051</v>
      </c>
      <c r="M54" s="32">
        <v>62040</v>
      </c>
      <c r="N54" s="32">
        <v>62923</v>
      </c>
      <c r="O54" s="32">
        <v>64006</v>
      </c>
      <c r="P54" s="32">
        <v>65400</v>
      </c>
      <c r="Q54" s="32">
        <v>66909</v>
      </c>
      <c r="R54" s="32">
        <v>67531</v>
      </c>
      <c r="S54" s="32">
        <v>67129</v>
      </c>
      <c r="T54" s="32">
        <v>66853</v>
      </c>
      <c r="U54" s="32">
        <v>66748</v>
      </c>
      <c r="V54" s="32">
        <v>67146</v>
      </c>
      <c r="W54" s="32">
        <v>68678</v>
      </c>
      <c r="X54" s="32">
        <v>70938.018848645341</v>
      </c>
      <c r="Y54" s="32">
        <v>72691.259663476754</v>
      </c>
      <c r="Z54" s="32">
        <v>73260.27474921447</v>
      </c>
      <c r="AA54" s="32">
        <v>73359.594254365657</v>
      </c>
      <c r="AB54" s="32">
        <v>72871.315619173169</v>
      </c>
      <c r="AC54" s="32">
        <v>71172.139099406719</v>
      </c>
      <c r="AD54" s="32">
        <v>69825.599563279917</v>
      </c>
      <c r="AE54" s="32">
        <v>69072.573437859261</v>
      </c>
      <c r="AF54" s="32">
        <v>68781.725760197907</v>
      </c>
      <c r="AG54" s="32">
        <v>69348.279259301999</v>
      </c>
      <c r="AH54" s="32">
        <v>70382.56146406653</v>
      </c>
      <c r="AI54" s="32">
        <v>71780.557298270258</v>
      </c>
      <c r="AJ54" s="32">
        <v>73547.123261059693</v>
      </c>
      <c r="AK54" s="32">
        <v>75132.596865366737</v>
      </c>
      <c r="AL54" s="32">
        <v>76286.812359353702</v>
      </c>
      <c r="AM54" s="32">
        <v>77176.524904246136</v>
      </c>
      <c r="AN54" s="32">
        <v>77632.975465332551</v>
      </c>
      <c r="AO54" s="32">
        <v>77851.10436103055</v>
      </c>
      <c r="AP54" s="32">
        <v>78124.940292602812</v>
      </c>
      <c r="AQ54" s="32">
        <v>78685.3716439891</v>
      </c>
      <c r="AR54" s="32">
        <v>78957.479825893592</v>
      </c>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x14ac:dyDescent="0.25">
      <c r="A55" t="s">
        <v>99</v>
      </c>
      <c r="B55" s="2" t="s">
        <v>154</v>
      </c>
      <c r="C55" s="2" t="s">
        <v>166</v>
      </c>
      <c r="D55" s="32">
        <v>45660</v>
      </c>
      <c r="E55" s="32">
        <v>48814</v>
      </c>
      <c r="F55" s="32">
        <v>51360</v>
      </c>
      <c r="G55" s="32">
        <v>52685</v>
      </c>
      <c r="H55" s="32">
        <v>53715</v>
      </c>
      <c r="I55" s="32">
        <v>54185</v>
      </c>
      <c r="J55" s="32">
        <v>53790</v>
      </c>
      <c r="K55" s="32">
        <v>54101</v>
      </c>
      <c r="L55" s="32">
        <v>54459</v>
      </c>
      <c r="M55" s="32">
        <v>55126</v>
      </c>
      <c r="N55" s="32">
        <v>55650</v>
      </c>
      <c r="O55" s="32">
        <v>56491</v>
      </c>
      <c r="P55" s="32">
        <v>57491</v>
      </c>
      <c r="Q55" s="32">
        <v>58508</v>
      </c>
      <c r="R55" s="32">
        <v>59565</v>
      </c>
      <c r="S55" s="32">
        <v>60705</v>
      </c>
      <c r="T55" s="32">
        <v>62026</v>
      </c>
      <c r="U55" s="32">
        <v>62989</v>
      </c>
      <c r="V55" s="32">
        <v>64434</v>
      </c>
      <c r="W55" s="32">
        <v>65490</v>
      </c>
      <c r="X55" s="32">
        <v>64973.150480928809</v>
      </c>
      <c r="Y55" s="32">
        <v>64493.424210692552</v>
      </c>
      <c r="Z55" s="32">
        <v>64445.914603475307</v>
      </c>
      <c r="AA55" s="32">
        <v>64721.800467384805</v>
      </c>
      <c r="AB55" s="32">
        <v>65819.299326221866</v>
      </c>
      <c r="AC55" s="32">
        <v>68071.076601988621</v>
      </c>
      <c r="AD55" s="32">
        <v>69873.360123956139</v>
      </c>
      <c r="AE55" s="32">
        <v>70552.680813330182</v>
      </c>
      <c r="AF55" s="32">
        <v>70733.434426784996</v>
      </c>
      <c r="AG55" s="32">
        <v>70310.273958864753</v>
      </c>
      <c r="AH55" s="32">
        <v>68823.786348704394</v>
      </c>
      <c r="AI55" s="32">
        <v>67639.377794966393</v>
      </c>
      <c r="AJ55" s="32">
        <v>66985.614059837317</v>
      </c>
      <c r="AK55" s="32">
        <v>66769.568383565784</v>
      </c>
      <c r="AL55" s="32">
        <v>67311.649256640012</v>
      </c>
      <c r="AM55" s="32">
        <v>68311.482836563999</v>
      </c>
      <c r="AN55" s="32">
        <v>69633.284919364669</v>
      </c>
      <c r="AO55" s="32">
        <v>71298.66626938658</v>
      </c>
      <c r="AP55" s="32">
        <v>72786.269965829022</v>
      </c>
      <c r="AQ55" s="32">
        <v>73909.687196939354</v>
      </c>
      <c r="AR55" s="32">
        <v>74758.812025772175</v>
      </c>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x14ac:dyDescent="0.25">
      <c r="A56" t="s">
        <v>99</v>
      </c>
      <c r="B56" s="2" t="s">
        <v>154</v>
      </c>
      <c r="C56" s="2" t="s">
        <v>167</v>
      </c>
      <c r="D56" s="32">
        <v>35846</v>
      </c>
      <c r="E56" s="32">
        <v>36458</v>
      </c>
      <c r="F56" s="32">
        <v>37224</v>
      </c>
      <c r="G56" s="32">
        <v>38666</v>
      </c>
      <c r="H56" s="32">
        <v>40252</v>
      </c>
      <c r="I56" s="32">
        <v>42008</v>
      </c>
      <c r="J56" s="32">
        <v>45299</v>
      </c>
      <c r="K56" s="32">
        <v>47758</v>
      </c>
      <c r="L56" s="32">
        <v>49020</v>
      </c>
      <c r="M56" s="32">
        <v>50099</v>
      </c>
      <c r="N56" s="32">
        <v>50396</v>
      </c>
      <c r="O56" s="32">
        <v>49965</v>
      </c>
      <c r="P56" s="32">
        <v>50569</v>
      </c>
      <c r="Q56" s="32">
        <v>51288</v>
      </c>
      <c r="R56" s="32">
        <v>52051</v>
      </c>
      <c r="S56" s="32">
        <v>52974</v>
      </c>
      <c r="T56" s="32">
        <v>54060</v>
      </c>
      <c r="U56" s="32">
        <v>54799</v>
      </c>
      <c r="V56" s="32">
        <v>55680</v>
      </c>
      <c r="W56" s="32">
        <v>57460</v>
      </c>
      <c r="X56" s="32">
        <v>58395.135821080403</v>
      </c>
      <c r="Y56" s="32">
        <v>59476.071820304074</v>
      </c>
      <c r="Z56" s="32">
        <v>60530.165549244346</v>
      </c>
      <c r="AA56" s="32">
        <v>61883.71554485969</v>
      </c>
      <c r="AB56" s="32">
        <v>62249.308129569559</v>
      </c>
      <c r="AC56" s="32">
        <v>61966.171321077374</v>
      </c>
      <c r="AD56" s="32">
        <v>61690.905784260256</v>
      </c>
      <c r="AE56" s="32">
        <v>61763.052594352332</v>
      </c>
      <c r="AF56" s="32">
        <v>62086.634649184081</v>
      </c>
      <c r="AG56" s="32">
        <v>63082.0217812419</v>
      </c>
      <c r="AH56" s="32">
        <v>65119.245164000058</v>
      </c>
      <c r="AI56" s="32">
        <v>66781.408025738856</v>
      </c>
      <c r="AJ56" s="32">
        <v>67420.452768674615</v>
      </c>
      <c r="AK56" s="32">
        <v>67603.900550931314</v>
      </c>
      <c r="AL56" s="32">
        <v>67230.472104271685</v>
      </c>
      <c r="AM56" s="32">
        <v>65918.653769872166</v>
      </c>
      <c r="AN56" s="32">
        <v>64865.723194193357</v>
      </c>
      <c r="AO56" s="32">
        <v>64306.19601593777</v>
      </c>
      <c r="AP56" s="32">
        <v>64148.240966863559</v>
      </c>
      <c r="AQ56" s="32">
        <v>64682.716429716311</v>
      </c>
      <c r="AR56" s="32">
        <v>65633.585722530494</v>
      </c>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x14ac:dyDescent="0.25">
      <c r="A57" t="s">
        <v>99</v>
      </c>
      <c r="B57" s="2" t="s">
        <v>154</v>
      </c>
      <c r="C57" s="2" t="s">
        <v>168</v>
      </c>
      <c r="D57" s="32">
        <v>30297</v>
      </c>
      <c r="E57" s="32">
        <v>30613</v>
      </c>
      <c r="F57" s="32">
        <v>31046</v>
      </c>
      <c r="G57" s="32">
        <v>31748</v>
      </c>
      <c r="H57" s="32">
        <v>32384</v>
      </c>
      <c r="I57" s="32">
        <v>32950</v>
      </c>
      <c r="J57" s="32">
        <v>33896</v>
      </c>
      <c r="K57" s="32">
        <v>34778</v>
      </c>
      <c r="L57" s="32">
        <v>36425</v>
      </c>
      <c r="M57" s="32">
        <v>38162</v>
      </c>
      <c r="N57" s="32">
        <v>39809</v>
      </c>
      <c r="O57" s="32">
        <v>42606</v>
      </c>
      <c r="P57" s="32">
        <v>44646</v>
      </c>
      <c r="Q57" s="32">
        <v>45825</v>
      </c>
      <c r="R57" s="32">
        <v>46783</v>
      </c>
      <c r="S57" s="32">
        <v>47568</v>
      </c>
      <c r="T57" s="32">
        <v>47216</v>
      </c>
      <c r="U57" s="32">
        <v>47605</v>
      </c>
      <c r="V57" s="32">
        <v>48386</v>
      </c>
      <c r="W57" s="32">
        <v>49794</v>
      </c>
      <c r="X57" s="32">
        <v>50891.024236113008</v>
      </c>
      <c r="Y57" s="32">
        <v>52028.558277035423</v>
      </c>
      <c r="Z57" s="32">
        <v>53064.06038146661</v>
      </c>
      <c r="AA57" s="32">
        <v>53796.497856053669</v>
      </c>
      <c r="AB57" s="32">
        <v>54656.939725619646</v>
      </c>
      <c r="AC57" s="32">
        <v>55683.514863939876</v>
      </c>
      <c r="AD57" s="32">
        <v>56777.559027174473</v>
      </c>
      <c r="AE57" s="32">
        <v>57800.92080796916</v>
      </c>
      <c r="AF57" s="32">
        <v>59051.230931450991</v>
      </c>
      <c r="AG57" s="32">
        <v>59356.064122427495</v>
      </c>
      <c r="AH57" s="32">
        <v>59129.525726587446</v>
      </c>
      <c r="AI57" s="32">
        <v>58883.271515595305</v>
      </c>
      <c r="AJ57" s="32">
        <v>58936.153594330091</v>
      </c>
      <c r="AK57" s="32">
        <v>59232.252536863984</v>
      </c>
      <c r="AL57" s="32">
        <v>60139.655197129774</v>
      </c>
      <c r="AM57" s="32">
        <v>61991.276397542293</v>
      </c>
      <c r="AN57" s="32">
        <v>63528.001468876537</v>
      </c>
      <c r="AO57" s="32">
        <v>64152.62079880575</v>
      </c>
      <c r="AP57" s="32">
        <v>64347.223027240434</v>
      </c>
      <c r="AQ57" s="32">
        <v>64048.584555501329</v>
      </c>
      <c r="AR57" s="32">
        <v>62880.98544893189</v>
      </c>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x14ac:dyDescent="0.25">
      <c r="A58" t="s">
        <v>99</v>
      </c>
      <c r="B58" s="2" t="s">
        <v>154</v>
      </c>
      <c r="C58" s="2" t="s">
        <v>169</v>
      </c>
      <c r="D58" s="32">
        <v>31074</v>
      </c>
      <c r="E58" s="32">
        <v>30320</v>
      </c>
      <c r="F58" s="32">
        <v>29518</v>
      </c>
      <c r="G58" s="32">
        <v>28569</v>
      </c>
      <c r="H58" s="32">
        <v>27909</v>
      </c>
      <c r="I58" s="32">
        <v>27456</v>
      </c>
      <c r="J58" s="32">
        <v>28171</v>
      </c>
      <c r="K58" s="32">
        <v>28677</v>
      </c>
      <c r="L58" s="32">
        <v>29491</v>
      </c>
      <c r="M58" s="32">
        <v>30260</v>
      </c>
      <c r="N58" s="32">
        <v>30896</v>
      </c>
      <c r="O58" s="32">
        <v>31687</v>
      </c>
      <c r="P58" s="32">
        <v>32470</v>
      </c>
      <c r="Q58" s="32">
        <v>33812</v>
      </c>
      <c r="R58" s="32">
        <v>35325</v>
      </c>
      <c r="S58" s="32">
        <v>36871</v>
      </c>
      <c r="T58" s="32">
        <v>39451</v>
      </c>
      <c r="U58" s="32">
        <v>41613</v>
      </c>
      <c r="V58" s="32">
        <v>42964</v>
      </c>
      <c r="W58" s="32">
        <v>44440</v>
      </c>
      <c r="X58" s="32">
        <v>45606.150790500214</v>
      </c>
      <c r="Y58" s="32">
        <v>45353.173106025846</v>
      </c>
      <c r="Z58" s="32">
        <v>46018.450452899247</v>
      </c>
      <c r="AA58" s="32">
        <v>46713.713493375188</v>
      </c>
      <c r="AB58" s="32">
        <v>47559.285322074298</v>
      </c>
      <c r="AC58" s="32">
        <v>48575.758230213192</v>
      </c>
      <c r="AD58" s="32">
        <v>49741.015298599974</v>
      </c>
      <c r="AE58" s="32">
        <v>50828.729910920687</v>
      </c>
      <c r="AF58" s="32">
        <v>51595.70831719345</v>
      </c>
      <c r="AG58" s="32">
        <v>52468.667132573566</v>
      </c>
      <c r="AH58" s="32">
        <v>53470.135078435451</v>
      </c>
      <c r="AI58" s="32">
        <v>54505.059468218293</v>
      </c>
      <c r="AJ58" s="32">
        <v>55444.229483931056</v>
      </c>
      <c r="AK58" s="32">
        <v>56594.261138066489</v>
      </c>
      <c r="AL58" s="32">
        <v>56863.131549646903</v>
      </c>
      <c r="AM58" s="32">
        <v>56679.369059710152</v>
      </c>
      <c r="AN58" s="32">
        <v>56459.216637580372</v>
      </c>
      <c r="AO58" s="32">
        <v>56520.228985390466</v>
      </c>
      <c r="AP58" s="32">
        <v>56813.592028291641</v>
      </c>
      <c r="AQ58" s="32">
        <v>57686.220241686402</v>
      </c>
      <c r="AR58" s="32">
        <v>59411.970790565807</v>
      </c>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x14ac:dyDescent="0.25">
      <c r="A59" t="s">
        <v>99</v>
      </c>
      <c r="B59" s="2" t="s">
        <v>154</v>
      </c>
      <c r="C59" s="2" t="s">
        <v>170</v>
      </c>
      <c r="D59" s="32">
        <v>28877</v>
      </c>
      <c r="E59" s="32">
        <v>28502</v>
      </c>
      <c r="F59" s="32">
        <v>28294</v>
      </c>
      <c r="G59" s="32">
        <v>27977</v>
      </c>
      <c r="H59" s="32">
        <v>27452</v>
      </c>
      <c r="I59" s="32">
        <v>27169</v>
      </c>
      <c r="J59" s="32">
        <v>26842</v>
      </c>
      <c r="K59" s="32">
        <v>26507</v>
      </c>
      <c r="L59" s="32">
        <v>26027</v>
      </c>
      <c r="M59" s="32">
        <v>25696</v>
      </c>
      <c r="N59" s="32">
        <v>25607</v>
      </c>
      <c r="O59" s="32">
        <v>25934</v>
      </c>
      <c r="P59" s="32">
        <v>26348</v>
      </c>
      <c r="Q59" s="32">
        <v>27120</v>
      </c>
      <c r="R59" s="32">
        <v>27914</v>
      </c>
      <c r="S59" s="32">
        <v>28464</v>
      </c>
      <c r="T59" s="32">
        <v>29262</v>
      </c>
      <c r="U59" s="32">
        <v>29848</v>
      </c>
      <c r="V59" s="32">
        <v>31229</v>
      </c>
      <c r="W59" s="32">
        <v>33033</v>
      </c>
      <c r="X59" s="32">
        <v>34878.858279880631</v>
      </c>
      <c r="Y59" s="32">
        <v>37424.71755094434</v>
      </c>
      <c r="Z59" s="32">
        <v>39551.982604619392</v>
      </c>
      <c r="AA59" s="32">
        <v>40894.530338159922</v>
      </c>
      <c r="AB59" s="32">
        <v>42009.379382605279</v>
      </c>
      <c r="AC59" s="32">
        <v>43066.927695497376</v>
      </c>
      <c r="AD59" s="32">
        <v>42972.915168034146</v>
      </c>
      <c r="AE59" s="32">
        <v>43662.555708298016</v>
      </c>
      <c r="AF59" s="32">
        <v>44419.491937358398</v>
      </c>
      <c r="AG59" s="32">
        <v>45280.629902477944</v>
      </c>
      <c r="AH59" s="32">
        <v>46293.727509593038</v>
      </c>
      <c r="AI59" s="32">
        <v>47446.411759659073</v>
      </c>
      <c r="AJ59" s="32">
        <v>48540.688299411726</v>
      </c>
      <c r="AK59" s="32">
        <v>49315.950746240771</v>
      </c>
      <c r="AL59" s="32">
        <v>50199.023509787934</v>
      </c>
      <c r="AM59" s="32">
        <v>51193.789943635777</v>
      </c>
      <c r="AN59" s="32">
        <v>52198.825510442584</v>
      </c>
      <c r="AO59" s="32">
        <v>53107.665061068859</v>
      </c>
      <c r="AP59" s="32">
        <v>54200.628165187736</v>
      </c>
      <c r="AQ59" s="32">
        <v>54472.359967487399</v>
      </c>
      <c r="AR59" s="32">
        <v>54340.089746796919</v>
      </c>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x14ac:dyDescent="0.25">
      <c r="A60" t="s">
        <v>99</v>
      </c>
      <c r="B60" s="2" t="s">
        <v>154</v>
      </c>
      <c r="C60" s="2" t="s">
        <v>171</v>
      </c>
      <c r="D60" s="32">
        <v>21580</v>
      </c>
      <c r="E60" s="32">
        <v>22245</v>
      </c>
      <c r="F60" s="32">
        <v>22930</v>
      </c>
      <c r="G60" s="32">
        <v>23611</v>
      </c>
      <c r="H60" s="32">
        <v>23891</v>
      </c>
      <c r="I60" s="32">
        <v>23576</v>
      </c>
      <c r="J60" s="32">
        <v>23486</v>
      </c>
      <c r="K60" s="32">
        <v>23543</v>
      </c>
      <c r="L60" s="32">
        <v>23463</v>
      </c>
      <c r="M60" s="32">
        <v>23457</v>
      </c>
      <c r="N60" s="32">
        <v>23406</v>
      </c>
      <c r="O60" s="32">
        <v>22949</v>
      </c>
      <c r="P60" s="32">
        <v>22729</v>
      </c>
      <c r="Q60" s="32">
        <v>22367</v>
      </c>
      <c r="R60" s="32">
        <v>22038</v>
      </c>
      <c r="S60" s="32">
        <v>21992</v>
      </c>
      <c r="T60" s="32">
        <v>22584</v>
      </c>
      <c r="U60" s="32">
        <v>23327</v>
      </c>
      <c r="V60" s="32">
        <v>24143</v>
      </c>
      <c r="W60" s="32">
        <v>25040</v>
      </c>
      <c r="X60" s="32">
        <v>25853.077297544682</v>
      </c>
      <c r="Y60" s="32">
        <v>26564.99553128536</v>
      </c>
      <c r="Z60" s="32">
        <v>27282.683441778041</v>
      </c>
      <c r="AA60" s="32">
        <v>28566.716895210571</v>
      </c>
      <c r="AB60" s="32">
        <v>30185.084172378458</v>
      </c>
      <c r="AC60" s="32">
        <v>31769.68179078653</v>
      </c>
      <c r="AD60" s="32">
        <v>34157.305761916847</v>
      </c>
      <c r="AE60" s="32">
        <v>36176.455302348884</v>
      </c>
      <c r="AF60" s="32">
        <v>37492.782315335862</v>
      </c>
      <c r="AG60" s="32">
        <v>38627.537102260081</v>
      </c>
      <c r="AH60" s="32">
        <v>39709.088309249462</v>
      </c>
      <c r="AI60" s="32">
        <v>39757.063472051726</v>
      </c>
      <c r="AJ60" s="32">
        <v>40468.815732191761</v>
      </c>
      <c r="AK60" s="32">
        <v>41273.246314385353</v>
      </c>
      <c r="AL60" s="32">
        <v>42150.680253488412</v>
      </c>
      <c r="AM60" s="32">
        <v>43164.619392718952</v>
      </c>
      <c r="AN60" s="32">
        <v>44294.264708821058</v>
      </c>
      <c r="AO60" s="32">
        <v>45409.424329038862</v>
      </c>
      <c r="AP60" s="32">
        <v>46206.304575276648</v>
      </c>
      <c r="AQ60" s="32">
        <v>47125.597561370305</v>
      </c>
      <c r="AR60" s="32">
        <v>48139.54718234449</v>
      </c>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x14ac:dyDescent="0.25">
      <c r="A61" t="s">
        <v>99</v>
      </c>
      <c r="B61" s="2" t="s">
        <v>154</v>
      </c>
      <c r="C61" s="2" t="s">
        <v>172</v>
      </c>
      <c r="D61" s="32">
        <v>21778</v>
      </c>
      <c r="E61" s="32">
        <v>22383</v>
      </c>
      <c r="F61" s="32">
        <v>22736</v>
      </c>
      <c r="G61" s="32">
        <v>22867</v>
      </c>
      <c r="H61" s="32">
        <v>23200</v>
      </c>
      <c r="I61" s="32">
        <v>23848</v>
      </c>
      <c r="J61" s="32">
        <v>24813</v>
      </c>
      <c r="K61" s="32">
        <v>25603</v>
      </c>
      <c r="L61" s="32">
        <v>26331</v>
      </c>
      <c r="M61" s="32">
        <v>27299</v>
      </c>
      <c r="N61" s="32">
        <v>27840</v>
      </c>
      <c r="O61" s="32">
        <v>28286</v>
      </c>
      <c r="P61" s="32">
        <v>28731</v>
      </c>
      <c r="Q61" s="32">
        <v>29329</v>
      </c>
      <c r="R61" s="32">
        <v>29658</v>
      </c>
      <c r="S61" s="32">
        <v>30427</v>
      </c>
      <c r="T61" s="32">
        <v>30605</v>
      </c>
      <c r="U61" s="32">
        <v>30904</v>
      </c>
      <c r="V61" s="32">
        <v>31217</v>
      </c>
      <c r="W61" s="32">
        <v>31546</v>
      </c>
      <c r="X61" s="32">
        <v>32325.09240027719</v>
      </c>
      <c r="Y61" s="32">
        <v>33303.01867225091</v>
      </c>
      <c r="Z61" s="32">
        <v>34244.004462633122</v>
      </c>
      <c r="AA61" s="32">
        <v>35214.327468806609</v>
      </c>
      <c r="AB61" s="32">
        <v>36196.609649906954</v>
      </c>
      <c r="AC61" s="32">
        <v>37374.255297158779</v>
      </c>
      <c r="AD61" s="32">
        <v>38611.909648790708</v>
      </c>
      <c r="AE61" s="32">
        <v>39838.049588381364</v>
      </c>
      <c r="AF61" s="32">
        <v>41577.992761441252</v>
      </c>
      <c r="AG61" s="32">
        <v>43590.464746374491</v>
      </c>
      <c r="AH61" s="32">
        <v>45748.558661581541</v>
      </c>
      <c r="AI61" s="32">
        <v>48644.683615743685</v>
      </c>
      <c r="AJ61" s="32">
        <v>51163.972879531771</v>
      </c>
      <c r="AK61" s="32">
        <v>53463.094050944215</v>
      </c>
      <c r="AL61" s="32">
        <v>55787.064953996494</v>
      </c>
      <c r="AM61" s="32">
        <v>58143.955428370369</v>
      </c>
      <c r="AN61" s="32">
        <v>60213.87741082807</v>
      </c>
      <c r="AO61" s="32">
        <v>62486.00593768368</v>
      </c>
      <c r="AP61" s="32">
        <v>64631.96177392004</v>
      </c>
      <c r="AQ61" s="32">
        <v>66838.06266517195</v>
      </c>
      <c r="AR61" s="32">
        <v>69172.271209218059</v>
      </c>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x14ac:dyDescent="0.25">
      <c r="A62" t="s">
        <v>99</v>
      </c>
      <c r="B62" s="2" t="s">
        <v>173</v>
      </c>
      <c r="C62" s="2" t="s">
        <v>155</v>
      </c>
      <c r="D62" s="32">
        <v>50977</v>
      </c>
      <c r="E62" s="32">
        <v>51253</v>
      </c>
      <c r="F62" s="32">
        <v>51779</v>
      </c>
      <c r="G62" s="32">
        <v>52214</v>
      </c>
      <c r="H62" s="32">
        <v>52642</v>
      </c>
      <c r="I62" s="32">
        <v>53675</v>
      </c>
      <c r="J62" s="32">
        <v>56138</v>
      </c>
      <c r="K62" s="32">
        <v>58264</v>
      </c>
      <c r="L62" s="32">
        <v>60171</v>
      </c>
      <c r="M62" s="32">
        <v>61436</v>
      </c>
      <c r="N62" s="32">
        <v>61633</v>
      </c>
      <c r="O62" s="32">
        <v>63522</v>
      </c>
      <c r="P62" s="32">
        <v>64590</v>
      </c>
      <c r="Q62" s="32">
        <v>64898</v>
      </c>
      <c r="R62" s="32">
        <v>64583</v>
      </c>
      <c r="S62" s="32">
        <v>64453</v>
      </c>
      <c r="T62" s="32">
        <v>64811</v>
      </c>
      <c r="U62" s="32">
        <v>63578</v>
      </c>
      <c r="V62" s="32">
        <v>62913</v>
      </c>
      <c r="W62" s="32">
        <v>61484</v>
      </c>
      <c r="X62" s="32">
        <v>59592.774272809365</v>
      </c>
      <c r="Y62" s="32">
        <v>57711.604613566291</v>
      </c>
      <c r="Z62" s="32">
        <v>57513.01261289898</v>
      </c>
      <c r="AA62" s="32">
        <v>57704.240964633085</v>
      </c>
      <c r="AB62" s="32">
        <v>58491.89059949715</v>
      </c>
      <c r="AC62" s="32">
        <v>58871.308403011542</v>
      </c>
      <c r="AD62" s="32">
        <v>59292.760014190528</v>
      </c>
      <c r="AE62" s="32">
        <v>59186.557436600226</v>
      </c>
      <c r="AF62" s="32">
        <v>58804.091362883431</v>
      </c>
      <c r="AG62" s="32">
        <v>58429.236769685434</v>
      </c>
      <c r="AH62" s="32">
        <v>58113.249996909661</v>
      </c>
      <c r="AI62" s="32">
        <v>57884.611415015985</v>
      </c>
      <c r="AJ62" s="32">
        <v>57780.11442545482</v>
      </c>
      <c r="AK62" s="32">
        <v>57800.141139864645</v>
      </c>
      <c r="AL62" s="32">
        <v>57918.851639184097</v>
      </c>
      <c r="AM62" s="32">
        <v>58128.68000545635</v>
      </c>
      <c r="AN62" s="32">
        <v>58382.393873140711</v>
      </c>
      <c r="AO62" s="32">
        <v>58688.050955265011</v>
      </c>
      <c r="AP62" s="32">
        <v>59012.924471734848</v>
      </c>
      <c r="AQ62" s="32">
        <v>59397.47541144256</v>
      </c>
      <c r="AR62" s="32">
        <v>59774.07045111664</v>
      </c>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x14ac:dyDescent="0.25">
      <c r="A63" t="s">
        <v>99</v>
      </c>
      <c r="B63" s="2" t="s">
        <v>173</v>
      </c>
      <c r="C63" s="2" t="s">
        <v>156</v>
      </c>
      <c r="D63" s="32">
        <v>48359</v>
      </c>
      <c r="E63" s="32">
        <v>47848</v>
      </c>
      <c r="F63" s="32">
        <v>47363</v>
      </c>
      <c r="G63" s="32">
        <v>47358</v>
      </c>
      <c r="H63" s="32">
        <v>47724</v>
      </c>
      <c r="I63" s="32">
        <v>47878</v>
      </c>
      <c r="J63" s="32">
        <v>48657</v>
      </c>
      <c r="K63" s="32">
        <v>49677</v>
      </c>
      <c r="L63" s="32">
        <v>50858</v>
      </c>
      <c r="M63" s="32">
        <v>52103</v>
      </c>
      <c r="N63" s="32">
        <v>53425</v>
      </c>
      <c r="O63" s="32">
        <v>54802</v>
      </c>
      <c r="P63" s="32">
        <v>56645</v>
      </c>
      <c r="Q63" s="32">
        <v>58455</v>
      </c>
      <c r="R63" s="32">
        <v>60262</v>
      </c>
      <c r="S63" s="32">
        <v>61600</v>
      </c>
      <c r="T63" s="32">
        <v>62361</v>
      </c>
      <c r="U63" s="32">
        <v>62335</v>
      </c>
      <c r="V63" s="32">
        <v>62453</v>
      </c>
      <c r="W63" s="32">
        <v>62313</v>
      </c>
      <c r="X63" s="32">
        <v>61669.289721389709</v>
      </c>
      <c r="Y63" s="32">
        <v>60820.394035459169</v>
      </c>
      <c r="Z63" s="32">
        <v>59208.600921074947</v>
      </c>
      <c r="AA63" s="32">
        <v>58086.68298773995</v>
      </c>
      <c r="AB63" s="32">
        <v>56695.541704752039</v>
      </c>
      <c r="AC63" s="32">
        <v>55578.882274096919</v>
      </c>
      <c r="AD63" s="32">
        <v>54514.656975922131</v>
      </c>
      <c r="AE63" s="32">
        <v>54556.596084923833</v>
      </c>
      <c r="AF63" s="32">
        <v>54784.768034727356</v>
      </c>
      <c r="AG63" s="32">
        <v>55313.647240069477</v>
      </c>
      <c r="AH63" s="32">
        <v>55653.009884835883</v>
      </c>
      <c r="AI63" s="32">
        <v>56064.914809436596</v>
      </c>
      <c r="AJ63" s="32">
        <v>55999.617566527049</v>
      </c>
      <c r="AK63" s="32">
        <v>55717.523723316495</v>
      </c>
      <c r="AL63" s="32">
        <v>55419.618816936803</v>
      </c>
      <c r="AM63" s="32">
        <v>55194.827153383849</v>
      </c>
      <c r="AN63" s="32">
        <v>55036.957053837235</v>
      </c>
      <c r="AO63" s="32">
        <v>54994.918275791155</v>
      </c>
      <c r="AP63" s="32">
        <v>55040.781521588811</v>
      </c>
      <c r="AQ63" s="32">
        <v>55181.006252948711</v>
      </c>
      <c r="AR63" s="32">
        <v>55366.902800118129</v>
      </c>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x14ac:dyDescent="0.25">
      <c r="A64" t="s">
        <v>99</v>
      </c>
      <c r="B64" s="2" t="s">
        <v>173</v>
      </c>
      <c r="C64" s="2" t="s">
        <v>157</v>
      </c>
      <c r="D64" s="32">
        <v>48351</v>
      </c>
      <c r="E64" s="32">
        <v>48930</v>
      </c>
      <c r="F64" s="32">
        <v>48992</v>
      </c>
      <c r="G64" s="32">
        <v>48666</v>
      </c>
      <c r="H64" s="32">
        <v>48208</v>
      </c>
      <c r="I64" s="32">
        <v>47813</v>
      </c>
      <c r="J64" s="32">
        <v>47682</v>
      </c>
      <c r="K64" s="32">
        <v>47853</v>
      </c>
      <c r="L64" s="32">
        <v>48426</v>
      </c>
      <c r="M64" s="32">
        <v>48976</v>
      </c>
      <c r="N64" s="32">
        <v>49387</v>
      </c>
      <c r="O64" s="32">
        <v>50309</v>
      </c>
      <c r="P64" s="32">
        <v>51301</v>
      </c>
      <c r="Q64" s="32">
        <v>52152</v>
      </c>
      <c r="R64" s="32">
        <v>53054</v>
      </c>
      <c r="S64" s="32">
        <v>54121</v>
      </c>
      <c r="T64" s="32">
        <v>55776</v>
      </c>
      <c r="U64" s="32">
        <v>57295</v>
      </c>
      <c r="V64" s="32">
        <v>58834</v>
      </c>
      <c r="W64" s="32">
        <v>60310</v>
      </c>
      <c r="X64" s="32">
        <v>60870.580042028247</v>
      </c>
      <c r="Y64" s="32">
        <v>60892.127707858621</v>
      </c>
      <c r="Z64" s="32">
        <v>60742.257382686235</v>
      </c>
      <c r="AA64" s="32">
        <v>60403.896467919789</v>
      </c>
      <c r="AB64" s="32">
        <v>60084.102219972505</v>
      </c>
      <c r="AC64" s="32">
        <v>59843.502915473946</v>
      </c>
      <c r="AD64" s="32">
        <v>59357.914361872259</v>
      </c>
      <c r="AE64" s="32">
        <v>58316.142853236153</v>
      </c>
      <c r="AF64" s="32">
        <v>57548.396159097763</v>
      </c>
      <c r="AG64" s="32">
        <v>56420.003142914436</v>
      </c>
      <c r="AH64" s="32">
        <v>55403.609435094731</v>
      </c>
      <c r="AI64" s="32">
        <v>54470.180968828798</v>
      </c>
      <c r="AJ64" s="32">
        <v>54413.59442729791</v>
      </c>
      <c r="AK64" s="32">
        <v>54532.988276194788</v>
      </c>
      <c r="AL64" s="32">
        <v>54907.71003226078</v>
      </c>
      <c r="AM64" s="32">
        <v>55200.303377811812</v>
      </c>
      <c r="AN64" s="32">
        <v>55574.862013411366</v>
      </c>
      <c r="AO64" s="32">
        <v>55526.098414373148</v>
      </c>
      <c r="AP64" s="32">
        <v>55278.549027619629</v>
      </c>
      <c r="AQ64" s="32">
        <v>55029.24213498109</v>
      </c>
      <c r="AR64" s="32">
        <v>54836.605104025148</v>
      </c>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x14ac:dyDescent="0.25">
      <c r="A65" t="s">
        <v>99</v>
      </c>
      <c r="B65" s="2" t="s">
        <v>173</v>
      </c>
      <c r="C65" s="2" t="s">
        <v>158</v>
      </c>
      <c r="D65" s="32">
        <v>53179</v>
      </c>
      <c r="E65" s="32">
        <v>52580</v>
      </c>
      <c r="F65" s="32">
        <v>52404</v>
      </c>
      <c r="G65" s="32">
        <v>52350</v>
      </c>
      <c r="H65" s="32">
        <v>52434</v>
      </c>
      <c r="I65" s="32">
        <v>52667</v>
      </c>
      <c r="J65" s="32">
        <v>54249</v>
      </c>
      <c r="K65" s="32">
        <v>55220</v>
      </c>
      <c r="L65" s="32">
        <v>55072</v>
      </c>
      <c r="M65" s="32">
        <v>54008</v>
      </c>
      <c r="N65" s="32">
        <v>53235</v>
      </c>
      <c r="O65" s="32">
        <v>53643</v>
      </c>
      <c r="P65" s="32">
        <v>54196</v>
      </c>
      <c r="Q65" s="32">
        <v>55500</v>
      </c>
      <c r="R65" s="32">
        <v>56574</v>
      </c>
      <c r="S65" s="32">
        <v>57941</v>
      </c>
      <c r="T65" s="32">
        <v>58592</v>
      </c>
      <c r="U65" s="32">
        <v>59864</v>
      </c>
      <c r="V65" s="32">
        <v>60477</v>
      </c>
      <c r="W65" s="32">
        <v>59044</v>
      </c>
      <c r="X65" s="32">
        <v>57078.328384671469</v>
      </c>
      <c r="Y65" s="32">
        <v>57528.888068957953</v>
      </c>
      <c r="Z65" s="32">
        <v>59108.982787573899</v>
      </c>
      <c r="AA65" s="32">
        <v>60886.27187777021</v>
      </c>
      <c r="AB65" s="32">
        <v>62918.328845587792</v>
      </c>
      <c r="AC65" s="32">
        <v>64145.51423884742</v>
      </c>
      <c r="AD65" s="32">
        <v>64734.149991922764</v>
      </c>
      <c r="AE65" s="32">
        <v>64997.424879684222</v>
      </c>
      <c r="AF65" s="32">
        <v>64961.476120362313</v>
      </c>
      <c r="AG65" s="32">
        <v>64788.241078029925</v>
      </c>
      <c r="AH65" s="32">
        <v>64668.547177917048</v>
      </c>
      <c r="AI65" s="32">
        <v>64239.04037753577</v>
      </c>
      <c r="AJ65" s="32">
        <v>63347.127011262659</v>
      </c>
      <c r="AK65" s="32">
        <v>62686.75779199908</v>
      </c>
      <c r="AL65" s="32">
        <v>61720.214388256813</v>
      </c>
      <c r="AM65" s="32">
        <v>60764.770663538708</v>
      </c>
      <c r="AN65" s="32">
        <v>59941.058129761659</v>
      </c>
      <c r="AO65" s="32">
        <v>59875.13237337477</v>
      </c>
      <c r="AP65" s="32">
        <v>59951.520452702214</v>
      </c>
      <c r="AQ65" s="32">
        <v>60247.257630108114</v>
      </c>
      <c r="AR65" s="32">
        <v>60540.364314162049</v>
      </c>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x14ac:dyDescent="0.25">
      <c r="A66" t="s">
        <v>99</v>
      </c>
      <c r="B66" s="2" t="s">
        <v>173</v>
      </c>
      <c r="C66" s="2" t="s">
        <v>159</v>
      </c>
      <c r="D66" s="32">
        <v>66366</v>
      </c>
      <c r="E66" s="32">
        <v>67496</v>
      </c>
      <c r="F66" s="32">
        <v>68687</v>
      </c>
      <c r="G66" s="32">
        <v>69362</v>
      </c>
      <c r="H66" s="32">
        <v>70486</v>
      </c>
      <c r="I66" s="32">
        <v>71129</v>
      </c>
      <c r="J66" s="32">
        <v>71962</v>
      </c>
      <c r="K66" s="32">
        <v>73981</v>
      </c>
      <c r="L66" s="32">
        <v>76099</v>
      </c>
      <c r="M66" s="32">
        <v>76351</v>
      </c>
      <c r="N66" s="32">
        <v>75412</v>
      </c>
      <c r="O66" s="32">
        <v>76166</v>
      </c>
      <c r="P66" s="32">
        <v>77306</v>
      </c>
      <c r="Q66" s="32">
        <v>78475</v>
      </c>
      <c r="R66" s="32">
        <v>79906</v>
      </c>
      <c r="S66" s="32">
        <v>82227</v>
      </c>
      <c r="T66" s="32">
        <v>85227</v>
      </c>
      <c r="U66" s="32">
        <v>87877</v>
      </c>
      <c r="V66" s="32">
        <v>89573</v>
      </c>
      <c r="W66" s="32">
        <v>86336</v>
      </c>
      <c r="X66" s="32">
        <v>81484.008075769918</v>
      </c>
      <c r="Y66" s="32">
        <v>76607.143903435892</v>
      </c>
      <c r="Z66" s="32">
        <v>73772.175726690359</v>
      </c>
      <c r="AA66" s="32">
        <v>72787.293544288856</v>
      </c>
      <c r="AB66" s="32">
        <v>73714.416299336095</v>
      </c>
      <c r="AC66" s="32">
        <v>75316.458108674968</v>
      </c>
      <c r="AD66" s="32">
        <v>78047.953604191236</v>
      </c>
      <c r="AE66" s="32">
        <v>80836.123318024067</v>
      </c>
      <c r="AF66" s="32">
        <v>83046.573770615796</v>
      </c>
      <c r="AG66" s="32">
        <v>84981.937937464434</v>
      </c>
      <c r="AH66" s="32">
        <v>86244.958138857241</v>
      </c>
      <c r="AI66" s="32">
        <v>86951.707871552499</v>
      </c>
      <c r="AJ66" s="32">
        <v>87371.812059573145</v>
      </c>
      <c r="AK66" s="32">
        <v>87513.945572666184</v>
      </c>
      <c r="AL66" s="32">
        <v>87559.826260627524</v>
      </c>
      <c r="AM66" s="32">
        <v>87672.461263648918</v>
      </c>
      <c r="AN66" s="32">
        <v>87380.362157624535</v>
      </c>
      <c r="AO66" s="32">
        <v>86744.05060694633</v>
      </c>
      <c r="AP66" s="32">
        <v>86289.952297483615</v>
      </c>
      <c r="AQ66" s="32">
        <v>85628.106675760937</v>
      </c>
      <c r="AR66" s="32">
        <v>84821.098180061832</v>
      </c>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x14ac:dyDescent="0.25">
      <c r="A67" t="s">
        <v>99</v>
      </c>
      <c r="B67" s="2" t="s">
        <v>173</v>
      </c>
      <c r="C67" s="2" t="s">
        <v>160</v>
      </c>
      <c r="D67" s="32">
        <v>79693</v>
      </c>
      <c r="E67" s="32">
        <v>78488</v>
      </c>
      <c r="F67" s="32">
        <v>78174</v>
      </c>
      <c r="G67" s="32">
        <v>78251</v>
      </c>
      <c r="H67" s="32">
        <v>78511</v>
      </c>
      <c r="I67" s="32">
        <v>80201</v>
      </c>
      <c r="J67" s="32">
        <v>82463</v>
      </c>
      <c r="K67" s="32">
        <v>85659</v>
      </c>
      <c r="L67" s="32">
        <v>88885</v>
      </c>
      <c r="M67" s="32">
        <v>90373</v>
      </c>
      <c r="N67" s="32">
        <v>90708</v>
      </c>
      <c r="O67" s="32">
        <v>90655</v>
      </c>
      <c r="P67" s="32">
        <v>91857</v>
      </c>
      <c r="Q67" s="32">
        <v>93685</v>
      </c>
      <c r="R67" s="32">
        <v>96167</v>
      </c>
      <c r="S67" s="32">
        <v>98562</v>
      </c>
      <c r="T67" s="32">
        <v>102546</v>
      </c>
      <c r="U67" s="32">
        <v>105325</v>
      </c>
      <c r="V67" s="32">
        <v>107555</v>
      </c>
      <c r="W67" s="32">
        <v>106112</v>
      </c>
      <c r="X67" s="32">
        <v>100927.72781356479</v>
      </c>
      <c r="Y67" s="32">
        <v>96316.454277282392</v>
      </c>
      <c r="Z67" s="32">
        <v>92776.171738152188</v>
      </c>
      <c r="AA67" s="32">
        <v>90932.429373994382</v>
      </c>
      <c r="AB67" s="32">
        <v>91282.197463993449</v>
      </c>
      <c r="AC67" s="32">
        <v>91699.15659519691</v>
      </c>
      <c r="AD67" s="32">
        <v>91635.760791294422</v>
      </c>
      <c r="AE67" s="32">
        <v>92070.389021160343</v>
      </c>
      <c r="AF67" s="32">
        <v>92790.268425321672</v>
      </c>
      <c r="AG67" s="32">
        <v>93727.957524960249</v>
      </c>
      <c r="AH67" s="32">
        <v>95197.323750329946</v>
      </c>
      <c r="AI67" s="32">
        <v>97434.275902830457</v>
      </c>
      <c r="AJ67" s="32">
        <v>99600.378116011605</v>
      </c>
      <c r="AK67" s="32">
        <v>101351.80239384159</v>
      </c>
      <c r="AL67" s="32">
        <v>102913.89326065188</v>
      </c>
      <c r="AM67" s="32">
        <v>103990.14991451836</v>
      </c>
      <c r="AN67" s="32">
        <v>104618.88248314202</v>
      </c>
      <c r="AO67" s="32">
        <v>105111.67873156813</v>
      </c>
      <c r="AP67" s="32">
        <v>105340.10682284598</v>
      </c>
      <c r="AQ67" s="32">
        <v>105520.95144165258</v>
      </c>
      <c r="AR67" s="32">
        <v>105756.81258528534</v>
      </c>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x14ac:dyDescent="0.25">
      <c r="A68" t="s">
        <v>99</v>
      </c>
      <c r="B68" s="2" t="s">
        <v>173</v>
      </c>
      <c r="C68" s="2" t="s">
        <v>161</v>
      </c>
      <c r="D68" s="32">
        <v>78520</v>
      </c>
      <c r="E68" s="32">
        <v>80897</v>
      </c>
      <c r="F68" s="32">
        <v>82768</v>
      </c>
      <c r="G68" s="32">
        <v>83476</v>
      </c>
      <c r="H68" s="32">
        <v>83950</v>
      </c>
      <c r="I68" s="32">
        <v>83286</v>
      </c>
      <c r="J68" s="32">
        <v>82311</v>
      </c>
      <c r="K68" s="32">
        <v>81999</v>
      </c>
      <c r="L68" s="32">
        <v>83001</v>
      </c>
      <c r="M68" s="32">
        <v>84183</v>
      </c>
      <c r="N68" s="32">
        <v>86758</v>
      </c>
      <c r="O68" s="32">
        <v>88453</v>
      </c>
      <c r="P68" s="32">
        <v>90419</v>
      </c>
      <c r="Q68" s="32">
        <v>92335</v>
      </c>
      <c r="R68" s="32">
        <v>94360</v>
      </c>
      <c r="S68" s="32">
        <v>96384</v>
      </c>
      <c r="T68" s="32">
        <v>98334</v>
      </c>
      <c r="U68" s="32">
        <v>99807</v>
      </c>
      <c r="V68" s="32">
        <v>101172</v>
      </c>
      <c r="W68" s="32">
        <v>102519</v>
      </c>
      <c r="X68" s="32">
        <v>100545.66375973246</v>
      </c>
      <c r="Y68" s="32">
        <v>98765.010226986793</v>
      </c>
      <c r="Z68" s="32">
        <v>97108.970930223077</v>
      </c>
      <c r="AA68" s="32">
        <v>95957.443072933544</v>
      </c>
      <c r="AB68" s="32">
        <v>95553.573387268567</v>
      </c>
      <c r="AC68" s="32">
        <v>95122.459960761917</v>
      </c>
      <c r="AD68" s="32">
        <v>94601.478270723164</v>
      </c>
      <c r="AE68" s="32">
        <v>94122.999198143167</v>
      </c>
      <c r="AF68" s="32">
        <v>93931.788946538436</v>
      </c>
      <c r="AG68" s="32">
        <v>94185.629889461357</v>
      </c>
      <c r="AH68" s="32">
        <v>94556.499186524132</v>
      </c>
      <c r="AI68" s="32">
        <v>94639.309054564656</v>
      </c>
      <c r="AJ68" s="32">
        <v>95003.596353170637</v>
      </c>
      <c r="AK68" s="32">
        <v>95600.828712974951</v>
      </c>
      <c r="AL68" s="32">
        <v>96283.071543912141</v>
      </c>
      <c r="AM68" s="32">
        <v>97384.472703004678</v>
      </c>
      <c r="AN68" s="32">
        <v>99037.923600622322</v>
      </c>
      <c r="AO68" s="32">
        <v>100686.79255444511</v>
      </c>
      <c r="AP68" s="32">
        <v>102004.68311800892</v>
      </c>
      <c r="AQ68" s="32">
        <v>103224.58411894395</v>
      </c>
      <c r="AR68" s="32">
        <v>104059.84004679276</v>
      </c>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x14ac:dyDescent="0.25">
      <c r="A69" t="s">
        <v>99</v>
      </c>
      <c r="B69" s="2" t="s">
        <v>173</v>
      </c>
      <c r="C69" s="2" t="s">
        <v>162</v>
      </c>
      <c r="D69" s="32">
        <v>74441</v>
      </c>
      <c r="E69" s="32">
        <v>73740</v>
      </c>
      <c r="F69" s="32">
        <v>72758</v>
      </c>
      <c r="G69" s="32">
        <v>72658</v>
      </c>
      <c r="H69" s="32">
        <v>73283</v>
      </c>
      <c r="I69" s="32">
        <v>75372</v>
      </c>
      <c r="J69" s="32">
        <v>77757</v>
      </c>
      <c r="K69" s="32">
        <v>79895</v>
      </c>
      <c r="L69" s="32">
        <v>81005</v>
      </c>
      <c r="M69" s="32">
        <v>81667</v>
      </c>
      <c r="N69" s="32">
        <v>81677</v>
      </c>
      <c r="O69" s="32">
        <v>81071</v>
      </c>
      <c r="P69" s="32">
        <v>80641</v>
      </c>
      <c r="Q69" s="32">
        <v>80679</v>
      </c>
      <c r="R69" s="32">
        <v>81615</v>
      </c>
      <c r="S69" s="32">
        <v>83092</v>
      </c>
      <c r="T69" s="32">
        <v>86115</v>
      </c>
      <c r="U69" s="32">
        <v>88352</v>
      </c>
      <c r="V69" s="32">
        <v>90891</v>
      </c>
      <c r="W69" s="32">
        <v>92615</v>
      </c>
      <c r="X69" s="32">
        <v>92688.94155038007</v>
      </c>
      <c r="Y69" s="32">
        <v>91619.120341693459</v>
      </c>
      <c r="Z69" s="32">
        <v>90882.92386885696</v>
      </c>
      <c r="AA69" s="32">
        <v>90159.46229532719</v>
      </c>
      <c r="AB69" s="32">
        <v>90445.072280072374</v>
      </c>
      <c r="AC69" s="32">
        <v>90421.734603233155</v>
      </c>
      <c r="AD69" s="32">
        <v>90569.810323385769</v>
      </c>
      <c r="AE69" s="32">
        <v>90581.858846647723</v>
      </c>
      <c r="AF69" s="32">
        <v>90539.680847570184</v>
      </c>
      <c r="AG69" s="32">
        <v>90440.066503473761</v>
      </c>
      <c r="AH69" s="32">
        <v>90305.207058437954</v>
      </c>
      <c r="AI69" s="32">
        <v>90090.202384774064</v>
      </c>
      <c r="AJ69" s="32">
        <v>89778.019495936736</v>
      </c>
      <c r="AK69" s="32">
        <v>89647.790928194823</v>
      </c>
      <c r="AL69" s="32">
        <v>89761.292367181377</v>
      </c>
      <c r="AM69" s="32">
        <v>90027.186025968316</v>
      </c>
      <c r="AN69" s="32">
        <v>90084.447205530363</v>
      </c>
      <c r="AO69" s="32">
        <v>90401.576528200691</v>
      </c>
      <c r="AP69" s="32">
        <v>90868.281584015844</v>
      </c>
      <c r="AQ69" s="32">
        <v>91412.619560300984</v>
      </c>
      <c r="AR69" s="32">
        <v>92261.891729944997</v>
      </c>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x14ac:dyDescent="0.25">
      <c r="A70" t="s">
        <v>99</v>
      </c>
      <c r="B70" s="2" t="s">
        <v>173</v>
      </c>
      <c r="C70" s="2" t="s">
        <v>163</v>
      </c>
      <c r="D70" s="32">
        <v>67091</v>
      </c>
      <c r="E70" s="32">
        <v>68629</v>
      </c>
      <c r="F70" s="32">
        <v>69917</v>
      </c>
      <c r="G70" s="32">
        <v>70958</v>
      </c>
      <c r="H70" s="32">
        <v>71046</v>
      </c>
      <c r="I70" s="32">
        <v>70558</v>
      </c>
      <c r="J70" s="32">
        <v>69993</v>
      </c>
      <c r="K70" s="32">
        <v>69196</v>
      </c>
      <c r="L70" s="32">
        <v>69672</v>
      </c>
      <c r="M70" s="32">
        <v>70645</v>
      </c>
      <c r="N70" s="32">
        <v>73598</v>
      </c>
      <c r="O70" s="32">
        <v>76184</v>
      </c>
      <c r="P70" s="32">
        <v>77876</v>
      </c>
      <c r="Q70" s="32">
        <v>78797</v>
      </c>
      <c r="R70" s="32">
        <v>79255</v>
      </c>
      <c r="S70" s="32">
        <v>78188</v>
      </c>
      <c r="T70" s="32">
        <v>77394</v>
      </c>
      <c r="U70" s="32">
        <v>76974</v>
      </c>
      <c r="V70" s="32">
        <v>76874</v>
      </c>
      <c r="W70" s="32">
        <v>77695</v>
      </c>
      <c r="X70" s="32">
        <v>78368.736362599404</v>
      </c>
      <c r="Y70" s="32">
        <v>79661.798508594889</v>
      </c>
      <c r="Z70" s="32">
        <v>81033.357062819108</v>
      </c>
      <c r="AA70" s="32">
        <v>82489.075315732829</v>
      </c>
      <c r="AB70" s="32">
        <v>83486.459462374143</v>
      </c>
      <c r="AC70" s="32">
        <v>84070.642370118308</v>
      </c>
      <c r="AD70" s="32">
        <v>83911.567300368974</v>
      </c>
      <c r="AE70" s="32">
        <v>83874.147326019272</v>
      </c>
      <c r="AF70" s="32">
        <v>83697.228098476655</v>
      </c>
      <c r="AG70" s="32">
        <v>84020.752091550603</v>
      </c>
      <c r="AH70" s="32">
        <v>84097.265696350907</v>
      </c>
      <c r="AI70" s="32">
        <v>84317.301368150991</v>
      </c>
      <c r="AJ70" s="32">
        <v>84387.185866996922</v>
      </c>
      <c r="AK70" s="32">
        <v>84441.170035114978</v>
      </c>
      <c r="AL70" s="32">
        <v>84412.503086903424</v>
      </c>
      <c r="AM70" s="32">
        <v>84372.205391871932</v>
      </c>
      <c r="AN70" s="32">
        <v>84239.435401267634</v>
      </c>
      <c r="AO70" s="32">
        <v>84030.108624378059</v>
      </c>
      <c r="AP70" s="32">
        <v>83916.38099260717</v>
      </c>
      <c r="AQ70" s="32">
        <v>84001.158733832941</v>
      </c>
      <c r="AR70" s="32">
        <v>84202.551575508871</v>
      </c>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x14ac:dyDescent="0.25">
      <c r="A71" t="s">
        <v>99</v>
      </c>
      <c r="B71" s="2" t="s">
        <v>173</v>
      </c>
      <c r="C71" s="2" t="s">
        <v>164</v>
      </c>
      <c r="D71" s="32">
        <v>59628</v>
      </c>
      <c r="E71" s="32">
        <v>60359</v>
      </c>
      <c r="F71" s="32">
        <v>60748</v>
      </c>
      <c r="G71" s="32">
        <v>61401</v>
      </c>
      <c r="H71" s="32">
        <v>62515</v>
      </c>
      <c r="I71" s="32">
        <v>63480</v>
      </c>
      <c r="J71" s="32">
        <v>64982</v>
      </c>
      <c r="K71" s="32">
        <v>66628</v>
      </c>
      <c r="L71" s="32">
        <v>68093</v>
      </c>
      <c r="M71" s="32">
        <v>68578</v>
      </c>
      <c r="N71" s="32">
        <v>68213</v>
      </c>
      <c r="O71" s="32">
        <v>67556</v>
      </c>
      <c r="P71" s="32">
        <v>67134</v>
      </c>
      <c r="Q71" s="32">
        <v>67535</v>
      </c>
      <c r="R71" s="32">
        <v>68289</v>
      </c>
      <c r="S71" s="32">
        <v>70252</v>
      </c>
      <c r="T71" s="32">
        <v>72966</v>
      </c>
      <c r="U71" s="32">
        <v>74622</v>
      </c>
      <c r="V71" s="32">
        <v>75424</v>
      </c>
      <c r="W71" s="32">
        <v>75744</v>
      </c>
      <c r="X71" s="32">
        <v>73929.580838610389</v>
      </c>
      <c r="Y71" s="32">
        <v>72174.602656420873</v>
      </c>
      <c r="Z71" s="32">
        <v>71300.974620433844</v>
      </c>
      <c r="AA71" s="32">
        <v>70949.998817543674</v>
      </c>
      <c r="AB71" s="32">
        <v>71393.450284294013</v>
      </c>
      <c r="AC71" s="32">
        <v>72436.898865940952</v>
      </c>
      <c r="AD71" s="32">
        <v>73956.243307838871</v>
      </c>
      <c r="AE71" s="32">
        <v>75461.726747997105</v>
      </c>
      <c r="AF71" s="32">
        <v>76891.185214931087</v>
      </c>
      <c r="AG71" s="32">
        <v>77762.987865547315</v>
      </c>
      <c r="AH71" s="32">
        <v>78286.000729938372</v>
      </c>
      <c r="AI71" s="32">
        <v>78214.945535275532</v>
      </c>
      <c r="AJ71" s="32">
        <v>78189.933009417233</v>
      </c>
      <c r="AK71" s="32">
        <v>78088.766331929306</v>
      </c>
      <c r="AL71" s="32">
        <v>78388.157861667351</v>
      </c>
      <c r="AM71" s="32">
        <v>78503.990014688738</v>
      </c>
      <c r="AN71" s="32">
        <v>78722.241782943282</v>
      </c>
      <c r="AO71" s="32">
        <v>78837.142398737313</v>
      </c>
      <c r="AP71" s="32">
        <v>78928.095375452715</v>
      </c>
      <c r="AQ71" s="32">
        <v>78968.052475235614</v>
      </c>
      <c r="AR71" s="32">
        <v>78961.381410766757</v>
      </c>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x14ac:dyDescent="0.25">
      <c r="A72" t="s">
        <v>99</v>
      </c>
      <c r="B72" s="2" t="s">
        <v>173</v>
      </c>
      <c r="C72" s="2" t="s">
        <v>165</v>
      </c>
      <c r="D72" s="32">
        <v>58978</v>
      </c>
      <c r="E72" s="32">
        <v>57466</v>
      </c>
      <c r="F72" s="32">
        <v>56382</v>
      </c>
      <c r="G72" s="32">
        <v>55906</v>
      </c>
      <c r="H72" s="32">
        <v>55360</v>
      </c>
      <c r="I72" s="32">
        <v>55607</v>
      </c>
      <c r="J72" s="32">
        <v>56887</v>
      </c>
      <c r="K72" s="32">
        <v>57873</v>
      </c>
      <c r="L72" s="32">
        <v>59009</v>
      </c>
      <c r="M72" s="32">
        <v>60502</v>
      </c>
      <c r="N72" s="32">
        <v>62014</v>
      </c>
      <c r="O72" s="32">
        <v>63230</v>
      </c>
      <c r="P72" s="32">
        <v>64576</v>
      </c>
      <c r="Q72" s="32">
        <v>65794</v>
      </c>
      <c r="R72" s="32">
        <v>66192</v>
      </c>
      <c r="S72" s="32">
        <v>66054</v>
      </c>
      <c r="T72" s="32">
        <v>65338</v>
      </c>
      <c r="U72" s="32">
        <v>64602</v>
      </c>
      <c r="V72" s="32">
        <v>64624</v>
      </c>
      <c r="W72" s="32">
        <v>65632</v>
      </c>
      <c r="X72" s="32">
        <v>67299.517135396149</v>
      </c>
      <c r="Y72" s="32">
        <v>69180.220599339329</v>
      </c>
      <c r="Z72" s="32">
        <v>70276.262736936944</v>
      </c>
      <c r="AA72" s="32">
        <v>70643.808417942506</v>
      </c>
      <c r="AB72" s="32">
        <v>70596.211115015292</v>
      </c>
      <c r="AC72" s="32">
        <v>69330.14020633453</v>
      </c>
      <c r="AD72" s="32">
        <v>68087.312311853602</v>
      </c>
      <c r="AE72" s="32">
        <v>67528.474835992747</v>
      </c>
      <c r="AF72" s="32">
        <v>67367.839786473123</v>
      </c>
      <c r="AG72" s="32">
        <v>67818.925721529522</v>
      </c>
      <c r="AH72" s="32">
        <v>68807.763778999637</v>
      </c>
      <c r="AI72" s="32">
        <v>70209.060086034355</v>
      </c>
      <c r="AJ72" s="32">
        <v>71579.132133246283</v>
      </c>
      <c r="AK72" s="32">
        <v>72878.948615157104</v>
      </c>
      <c r="AL72" s="32">
        <v>73674.505574997354</v>
      </c>
      <c r="AM72" s="32">
        <v>74171.192790459594</v>
      </c>
      <c r="AN72" s="32">
        <v>74143.064111201908</v>
      </c>
      <c r="AO72" s="32">
        <v>74150.283320900096</v>
      </c>
      <c r="AP72" s="32">
        <v>74093.27241260813</v>
      </c>
      <c r="AQ72" s="32">
        <v>74405.910728796269</v>
      </c>
      <c r="AR72" s="32">
        <v>74531.062169940167</v>
      </c>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x14ac:dyDescent="0.25">
      <c r="A73" t="s">
        <v>99</v>
      </c>
      <c r="B73" s="2" t="s">
        <v>173</v>
      </c>
      <c r="C73" s="2" t="s">
        <v>166</v>
      </c>
      <c r="D73" s="32">
        <v>46794</v>
      </c>
      <c r="E73" s="32">
        <v>49342</v>
      </c>
      <c r="F73" s="32">
        <v>51513</v>
      </c>
      <c r="G73" s="32">
        <v>52266</v>
      </c>
      <c r="H73" s="32">
        <v>53010</v>
      </c>
      <c r="I73" s="32">
        <v>53037</v>
      </c>
      <c r="J73" s="32">
        <v>52127</v>
      </c>
      <c r="K73" s="32">
        <v>51853</v>
      </c>
      <c r="L73" s="32">
        <v>52207</v>
      </c>
      <c r="M73" s="32">
        <v>52416</v>
      </c>
      <c r="N73" s="32">
        <v>53097</v>
      </c>
      <c r="O73" s="32">
        <v>54174</v>
      </c>
      <c r="P73" s="32">
        <v>55126</v>
      </c>
      <c r="Q73" s="32">
        <v>56074</v>
      </c>
      <c r="R73" s="32">
        <v>57194</v>
      </c>
      <c r="S73" s="32">
        <v>58552</v>
      </c>
      <c r="T73" s="32">
        <v>59968</v>
      </c>
      <c r="U73" s="32">
        <v>61026</v>
      </c>
      <c r="V73" s="32">
        <v>62067</v>
      </c>
      <c r="W73" s="32">
        <v>62759</v>
      </c>
      <c r="X73" s="32">
        <v>62591.69526678964</v>
      </c>
      <c r="Y73" s="32">
        <v>61841.830103215281</v>
      </c>
      <c r="Z73" s="32">
        <v>61230.601927130563</v>
      </c>
      <c r="AA73" s="32">
        <v>61305.063114573182</v>
      </c>
      <c r="AB73" s="32">
        <v>62179.939584216263</v>
      </c>
      <c r="AC73" s="32">
        <v>63826.506379361897</v>
      </c>
      <c r="AD73" s="32">
        <v>65660.408279178766</v>
      </c>
      <c r="AE73" s="32">
        <v>66785.44606348456</v>
      </c>
      <c r="AF73" s="32">
        <v>67247.257775118356</v>
      </c>
      <c r="AG73" s="32">
        <v>67246.457560160808</v>
      </c>
      <c r="AH73" s="32">
        <v>66193.12468277922</v>
      </c>
      <c r="AI73" s="32">
        <v>65144.287072145518</v>
      </c>
      <c r="AJ73" s="32">
        <v>64665.672815804719</v>
      </c>
      <c r="AK73" s="32">
        <v>64553.95646846819</v>
      </c>
      <c r="AL73" s="32">
        <v>64996.335865875793</v>
      </c>
      <c r="AM73" s="32">
        <v>65940.415362927073</v>
      </c>
      <c r="AN73" s="32">
        <v>67249.531416977727</v>
      </c>
      <c r="AO73" s="32">
        <v>68543.740336189774</v>
      </c>
      <c r="AP73" s="32">
        <v>69753.929425106733</v>
      </c>
      <c r="AQ73" s="32">
        <v>70521.690131712297</v>
      </c>
      <c r="AR73" s="32">
        <v>70997.314328382898</v>
      </c>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x14ac:dyDescent="0.25">
      <c r="A74" t="s">
        <v>99</v>
      </c>
      <c r="B74" s="2" t="s">
        <v>173</v>
      </c>
      <c r="C74" s="2" t="s">
        <v>167</v>
      </c>
      <c r="D74" s="32">
        <v>36259</v>
      </c>
      <c r="E74" s="32">
        <v>36844</v>
      </c>
      <c r="F74" s="32">
        <v>37399</v>
      </c>
      <c r="G74" s="32">
        <v>38640</v>
      </c>
      <c r="H74" s="32">
        <v>39774</v>
      </c>
      <c r="I74" s="32">
        <v>41268</v>
      </c>
      <c r="J74" s="32">
        <v>44120</v>
      </c>
      <c r="K74" s="32">
        <v>46645</v>
      </c>
      <c r="L74" s="32">
        <v>47735</v>
      </c>
      <c r="M74" s="32">
        <v>48954</v>
      </c>
      <c r="N74" s="32">
        <v>49247</v>
      </c>
      <c r="O74" s="32">
        <v>48242</v>
      </c>
      <c r="P74" s="32">
        <v>48105</v>
      </c>
      <c r="Q74" s="32">
        <v>48446</v>
      </c>
      <c r="R74" s="32">
        <v>48656</v>
      </c>
      <c r="S74" s="32">
        <v>49157</v>
      </c>
      <c r="T74" s="32">
        <v>50432</v>
      </c>
      <c r="U74" s="32">
        <v>51115</v>
      </c>
      <c r="V74" s="32">
        <v>52183</v>
      </c>
      <c r="W74" s="32">
        <v>53803</v>
      </c>
      <c r="X74" s="32">
        <v>54995.930778200905</v>
      </c>
      <c r="Y74" s="32">
        <v>56224.644939941783</v>
      </c>
      <c r="Z74" s="32">
        <v>57364.804328885031</v>
      </c>
      <c r="AA74" s="32">
        <v>58542.789327146354</v>
      </c>
      <c r="AB74" s="32">
        <v>58911.905527699862</v>
      </c>
      <c r="AC74" s="32">
        <v>58855.933480282416</v>
      </c>
      <c r="AD74" s="32">
        <v>58284.374556436298</v>
      </c>
      <c r="AE74" s="32">
        <v>57823.151071534856</v>
      </c>
      <c r="AF74" s="32">
        <v>57933.627219332368</v>
      </c>
      <c r="AG74" s="32">
        <v>58719.368082456764</v>
      </c>
      <c r="AH74" s="32">
        <v>60220.648570592137</v>
      </c>
      <c r="AI74" s="32">
        <v>61874.431982745802</v>
      </c>
      <c r="AJ74" s="32">
        <v>62898.557169073771</v>
      </c>
      <c r="AK74" s="32">
        <v>63362.984142076079</v>
      </c>
      <c r="AL74" s="32">
        <v>63388.189348343702</v>
      </c>
      <c r="AM74" s="32">
        <v>62501.871573644312</v>
      </c>
      <c r="AN74" s="32">
        <v>61608.175812126108</v>
      </c>
      <c r="AO74" s="32">
        <v>61217.028155579814</v>
      </c>
      <c r="AP74" s="32">
        <v>61152.239222514254</v>
      </c>
      <c r="AQ74" s="32">
        <v>61603.518337608199</v>
      </c>
      <c r="AR74" s="32">
        <v>62498.766966593437</v>
      </c>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x14ac:dyDescent="0.25">
      <c r="A75" t="s">
        <v>99</v>
      </c>
      <c r="B75" s="2" t="s">
        <v>173</v>
      </c>
      <c r="C75" s="2" t="s">
        <v>168</v>
      </c>
      <c r="D75" s="32">
        <v>29030</v>
      </c>
      <c r="E75" s="32">
        <v>29410</v>
      </c>
      <c r="F75" s="32">
        <v>29689</v>
      </c>
      <c r="G75" s="32">
        <v>30069</v>
      </c>
      <c r="H75" s="32">
        <v>30627</v>
      </c>
      <c r="I75" s="32">
        <v>31131</v>
      </c>
      <c r="J75" s="32">
        <v>32257</v>
      </c>
      <c r="K75" s="32">
        <v>33322</v>
      </c>
      <c r="L75" s="32">
        <v>34997</v>
      </c>
      <c r="M75" s="32">
        <v>36457</v>
      </c>
      <c r="N75" s="32">
        <v>38021</v>
      </c>
      <c r="O75" s="32">
        <v>40434</v>
      </c>
      <c r="P75" s="32">
        <v>42609</v>
      </c>
      <c r="Q75" s="32">
        <v>43506</v>
      </c>
      <c r="R75" s="32">
        <v>44552</v>
      </c>
      <c r="S75" s="32">
        <v>45170</v>
      </c>
      <c r="T75" s="32">
        <v>44199</v>
      </c>
      <c r="U75" s="32">
        <v>43834</v>
      </c>
      <c r="V75" s="32">
        <v>44058</v>
      </c>
      <c r="W75" s="32">
        <v>45145</v>
      </c>
      <c r="X75" s="32">
        <v>46028.746590533759</v>
      </c>
      <c r="Y75" s="32">
        <v>47364.040090171147</v>
      </c>
      <c r="Z75" s="32">
        <v>48626.037183895598</v>
      </c>
      <c r="AA75" s="32">
        <v>49442.967244083527</v>
      </c>
      <c r="AB75" s="32">
        <v>50341.457527949569</v>
      </c>
      <c r="AC75" s="32">
        <v>51455.752547146309</v>
      </c>
      <c r="AD75" s="32">
        <v>52659.4514166796</v>
      </c>
      <c r="AE75" s="32">
        <v>53763.78906017603</v>
      </c>
      <c r="AF75" s="32">
        <v>54843.961464010426</v>
      </c>
      <c r="AG75" s="32">
        <v>55168.733008516072</v>
      </c>
      <c r="AH75" s="32">
        <v>55138.250206936958</v>
      </c>
      <c r="AI75" s="32">
        <v>54652.071350356637</v>
      </c>
      <c r="AJ75" s="32">
        <v>54252.105270559055</v>
      </c>
      <c r="AK75" s="32">
        <v>54362.199648947993</v>
      </c>
      <c r="AL75" s="32">
        <v>55079.895878503208</v>
      </c>
      <c r="AM75" s="32">
        <v>56454.909543215741</v>
      </c>
      <c r="AN75" s="32">
        <v>57955.228842271914</v>
      </c>
      <c r="AO75" s="32">
        <v>58915.948861745528</v>
      </c>
      <c r="AP75" s="32">
        <v>59389.65637427679</v>
      </c>
      <c r="AQ75" s="32">
        <v>59464.25581010813</v>
      </c>
      <c r="AR75" s="32">
        <v>58718.409131522458</v>
      </c>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x14ac:dyDescent="0.25">
      <c r="A76" t="s">
        <v>99</v>
      </c>
      <c r="B76" s="2" t="s">
        <v>173</v>
      </c>
      <c r="C76" s="2" t="s">
        <v>169</v>
      </c>
      <c r="D76" s="32">
        <v>26719</v>
      </c>
      <c r="E76" s="32">
        <v>26425</v>
      </c>
      <c r="F76" s="32">
        <v>25986</v>
      </c>
      <c r="G76" s="32">
        <v>25466</v>
      </c>
      <c r="H76" s="32">
        <v>24988</v>
      </c>
      <c r="I76" s="32">
        <v>24822</v>
      </c>
      <c r="J76" s="32">
        <v>25466</v>
      </c>
      <c r="K76" s="32">
        <v>25902</v>
      </c>
      <c r="L76" s="32">
        <v>26660</v>
      </c>
      <c r="M76" s="32">
        <v>27705</v>
      </c>
      <c r="N76" s="32">
        <v>28535</v>
      </c>
      <c r="O76" s="32">
        <v>29379</v>
      </c>
      <c r="P76" s="32">
        <v>30024</v>
      </c>
      <c r="Q76" s="32">
        <v>31526</v>
      </c>
      <c r="R76" s="32">
        <v>32655</v>
      </c>
      <c r="S76" s="32">
        <v>34093</v>
      </c>
      <c r="T76" s="32">
        <v>36328</v>
      </c>
      <c r="U76" s="32">
        <v>38194</v>
      </c>
      <c r="V76" s="32">
        <v>39091</v>
      </c>
      <c r="W76" s="32">
        <v>40774</v>
      </c>
      <c r="X76" s="32">
        <v>41780.592192556287</v>
      </c>
      <c r="Y76" s="32">
        <v>41253.695526657248</v>
      </c>
      <c r="Z76" s="32">
        <v>41287.351062032001</v>
      </c>
      <c r="AA76" s="32">
        <v>41829.10902841793</v>
      </c>
      <c r="AB76" s="32">
        <v>42313.979021848565</v>
      </c>
      <c r="AC76" s="32">
        <v>43097.964807934935</v>
      </c>
      <c r="AD76" s="32">
        <v>44372.449571742276</v>
      </c>
      <c r="AE76" s="32">
        <v>45574.926378700824</v>
      </c>
      <c r="AF76" s="32">
        <v>46408.640420992771</v>
      </c>
      <c r="AG76" s="32">
        <v>47289.841046778369</v>
      </c>
      <c r="AH76" s="32">
        <v>48348.128374392974</v>
      </c>
      <c r="AI76" s="32">
        <v>49479.725975408233</v>
      </c>
      <c r="AJ76" s="32">
        <v>50522.779432508338</v>
      </c>
      <c r="AK76" s="32">
        <v>51523.028391399072</v>
      </c>
      <c r="AL76" s="32">
        <v>51832.408066788528</v>
      </c>
      <c r="AM76" s="32">
        <v>51837.992813891309</v>
      </c>
      <c r="AN76" s="32">
        <v>51434.564480033325</v>
      </c>
      <c r="AO76" s="32">
        <v>51114.105139573585</v>
      </c>
      <c r="AP76" s="32">
        <v>51241.187183265632</v>
      </c>
      <c r="AQ76" s="32">
        <v>51941.007750164601</v>
      </c>
      <c r="AR76" s="32">
        <v>53230.138533123973</v>
      </c>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x14ac:dyDescent="0.25">
      <c r="A77" t="s">
        <v>99</v>
      </c>
      <c r="B77" s="2" t="s">
        <v>173</v>
      </c>
      <c r="C77" s="2" t="s">
        <v>170</v>
      </c>
      <c r="D77" s="32">
        <v>20979</v>
      </c>
      <c r="E77" s="32">
        <v>21122</v>
      </c>
      <c r="F77" s="32">
        <v>21435</v>
      </c>
      <c r="G77" s="32">
        <v>21839</v>
      </c>
      <c r="H77" s="32">
        <v>21889</v>
      </c>
      <c r="I77" s="32">
        <v>21686</v>
      </c>
      <c r="J77" s="32">
        <v>21633</v>
      </c>
      <c r="K77" s="32">
        <v>21592</v>
      </c>
      <c r="L77" s="32">
        <v>21501</v>
      </c>
      <c r="M77" s="32">
        <v>21542</v>
      </c>
      <c r="N77" s="32">
        <v>21611</v>
      </c>
      <c r="O77" s="32">
        <v>22105</v>
      </c>
      <c r="P77" s="32">
        <v>22566</v>
      </c>
      <c r="Q77" s="32">
        <v>23075</v>
      </c>
      <c r="R77" s="32">
        <v>23972</v>
      </c>
      <c r="S77" s="32">
        <v>24644</v>
      </c>
      <c r="T77" s="32">
        <v>25471</v>
      </c>
      <c r="U77" s="32">
        <v>26130</v>
      </c>
      <c r="V77" s="32">
        <v>27609</v>
      </c>
      <c r="W77" s="32">
        <v>29214</v>
      </c>
      <c r="X77" s="32">
        <v>30909.139101021312</v>
      </c>
      <c r="Y77" s="32">
        <v>33172.634646562678</v>
      </c>
      <c r="Z77" s="32">
        <v>35163.304830675908</v>
      </c>
      <c r="AA77" s="32">
        <v>36280.689931935049</v>
      </c>
      <c r="AB77" s="32">
        <v>37456.921488443579</v>
      </c>
      <c r="AC77" s="32">
        <v>38392.820964567152</v>
      </c>
      <c r="AD77" s="32">
        <v>38071.156976869584</v>
      </c>
      <c r="AE77" s="32">
        <v>38240.971846113396</v>
      </c>
      <c r="AF77" s="32">
        <v>38827.94640297829</v>
      </c>
      <c r="AG77" s="32">
        <v>39359.566911518799</v>
      </c>
      <c r="AH77" s="32">
        <v>40158.38274419558</v>
      </c>
      <c r="AI77" s="32">
        <v>41368.208662143166</v>
      </c>
      <c r="AJ77" s="32">
        <v>42501.990276545701</v>
      </c>
      <c r="AK77" s="32">
        <v>43342.649049921965</v>
      </c>
      <c r="AL77" s="32">
        <v>44226.265248399759</v>
      </c>
      <c r="AM77" s="32">
        <v>45263.42116074291</v>
      </c>
      <c r="AN77" s="32">
        <v>46358.764967819094</v>
      </c>
      <c r="AO77" s="32">
        <v>47387.331540861582</v>
      </c>
      <c r="AP77" s="32">
        <v>48349.719278927761</v>
      </c>
      <c r="AQ77" s="32">
        <v>48682.997874601206</v>
      </c>
      <c r="AR77" s="32">
        <v>48738.429335307825</v>
      </c>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x14ac:dyDescent="0.25">
      <c r="A78" t="s">
        <v>99</v>
      </c>
      <c r="B78" s="2" t="s">
        <v>173</v>
      </c>
      <c r="C78" s="2" t="s">
        <v>171</v>
      </c>
      <c r="D78" s="32">
        <v>12785</v>
      </c>
      <c r="E78" s="32">
        <v>13440</v>
      </c>
      <c r="F78" s="32">
        <v>14117</v>
      </c>
      <c r="G78" s="32">
        <v>14818</v>
      </c>
      <c r="H78" s="32">
        <v>15134</v>
      </c>
      <c r="I78" s="32">
        <v>15331</v>
      </c>
      <c r="J78" s="32">
        <v>15789</v>
      </c>
      <c r="K78" s="32">
        <v>16240</v>
      </c>
      <c r="L78" s="32">
        <v>16613</v>
      </c>
      <c r="M78" s="32">
        <v>16920</v>
      </c>
      <c r="N78" s="32">
        <v>17073</v>
      </c>
      <c r="O78" s="32">
        <v>16967</v>
      </c>
      <c r="P78" s="32">
        <v>17114</v>
      </c>
      <c r="Q78" s="32">
        <v>17164</v>
      </c>
      <c r="R78" s="32">
        <v>17225</v>
      </c>
      <c r="S78" s="32">
        <v>17407</v>
      </c>
      <c r="T78" s="32">
        <v>17834</v>
      </c>
      <c r="U78" s="32">
        <v>18444</v>
      </c>
      <c r="V78" s="32">
        <v>19004</v>
      </c>
      <c r="W78" s="32">
        <v>19993</v>
      </c>
      <c r="X78" s="32">
        <v>20923.434993931751</v>
      </c>
      <c r="Y78" s="32">
        <v>21956.47716035031</v>
      </c>
      <c r="Z78" s="32">
        <v>22760.083507313302</v>
      </c>
      <c r="AA78" s="32">
        <v>24187.82372589947</v>
      </c>
      <c r="AB78" s="32">
        <v>25517.456314719027</v>
      </c>
      <c r="AC78" s="32">
        <v>27006.896331229578</v>
      </c>
      <c r="AD78" s="32">
        <v>29108.472748923072</v>
      </c>
      <c r="AE78" s="32">
        <v>30948.122299801769</v>
      </c>
      <c r="AF78" s="32">
        <v>32030.34776161347</v>
      </c>
      <c r="AG78" s="32">
        <v>33168.495225295555</v>
      </c>
      <c r="AH78" s="32">
        <v>34097.91501562026</v>
      </c>
      <c r="AI78" s="32">
        <v>33954.890435983521</v>
      </c>
      <c r="AJ78" s="32">
        <v>34230.277485181752</v>
      </c>
      <c r="AK78" s="32">
        <v>34859.453172917092</v>
      </c>
      <c r="AL78" s="32">
        <v>35451.9983488375</v>
      </c>
      <c r="AM78" s="32">
        <v>36284.705906727439</v>
      </c>
      <c r="AN78" s="32">
        <v>37442.2770860604</v>
      </c>
      <c r="AO78" s="32">
        <v>38532.978736538891</v>
      </c>
      <c r="AP78" s="32">
        <v>39392.777408454021</v>
      </c>
      <c r="AQ78" s="32">
        <v>40299.538826757103</v>
      </c>
      <c r="AR78" s="32">
        <v>41338.085195328589</v>
      </c>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x14ac:dyDescent="0.25">
      <c r="A79" t="s">
        <v>99</v>
      </c>
      <c r="B79" s="2" t="s">
        <v>173</v>
      </c>
      <c r="C79" s="2" t="s">
        <v>172</v>
      </c>
      <c r="D79" s="32">
        <v>8755</v>
      </c>
      <c r="E79" s="32">
        <v>9035</v>
      </c>
      <c r="F79" s="32">
        <v>9382</v>
      </c>
      <c r="G79" s="32">
        <v>9797</v>
      </c>
      <c r="H79" s="32">
        <v>10181</v>
      </c>
      <c r="I79" s="32">
        <v>10786</v>
      </c>
      <c r="J79" s="32">
        <v>11474</v>
      </c>
      <c r="K79" s="32">
        <v>12040</v>
      </c>
      <c r="L79" s="32">
        <v>12638</v>
      </c>
      <c r="M79" s="32">
        <v>13309</v>
      </c>
      <c r="N79" s="32">
        <v>13896</v>
      </c>
      <c r="O79" s="32">
        <v>14540</v>
      </c>
      <c r="P79" s="32">
        <v>15094</v>
      </c>
      <c r="Q79" s="32">
        <v>15882</v>
      </c>
      <c r="R79" s="32">
        <v>16672</v>
      </c>
      <c r="S79" s="32">
        <v>17861</v>
      </c>
      <c r="T79" s="32">
        <v>18269</v>
      </c>
      <c r="U79" s="32">
        <v>18831</v>
      </c>
      <c r="V79" s="32">
        <v>19324</v>
      </c>
      <c r="W79" s="32">
        <v>19894</v>
      </c>
      <c r="X79" s="32">
        <v>20577.33030381002</v>
      </c>
      <c r="Y79" s="32">
        <v>21410.37262702324</v>
      </c>
      <c r="Z79" s="32">
        <v>22324.240280404298</v>
      </c>
      <c r="AA79" s="32">
        <v>23174.442629293622</v>
      </c>
      <c r="AB79" s="32">
        <v>24272.432149389191</v>
      </c>
      <c r="AC79" s="32">
        <v>25385.147968462541</v>
      </c>
      <c r="AD79" s="32">
        <v>26668.900457517131</v>
      </c>
      <c r="AE79" s="32">
        <v>27840.91621517951</v>
      </c>
      <c r="AF79" s="32">
        <v>29478.087955770861</v>
      </c>
      <c r="AG79" s="32">
        <v>31222.824269117649</v>
      </c>
      <c r="AH79" s="32">
        <v>33106.103301468007</v>
      </c>
      <c r="AI79" s="32">
        <v>35627.947008974268</v>
      </c>
      <c r="AJ79" s="32">
        <v>37799.633059605309</v>
      </c>
      <c r="AK79" s="32">
        <v>39683.185643329358</v>
      </c>
      <c r="AL79" s="32">
        <v>41661.192871393701</v>
      </c>
      <c r="AM79" s="32">
        <v>43555.356150628075</v>
      </c>
      <c r="AN79" s="32">
        <v>45078.105581595657</v>
      </c>
      <c r="AO79" s="32">
        <v>46647.769587533629</v>
      </c>
      <c r="AP79" s="32">
        <v>48242.842299400654</v>
      </c>
      <c r="AQ79" s="32">
        <v>49886.825816693672</v>
      </c>
      <c r="AR79" s="32">
        <v>51666.815324767027</v>
      </c>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x14ac:dyDescent="0.25">
      <c r="A80" t="s">
        <v>100</v>
      </c>
      <c r="B80" s="2" t="s">
        <v>154</v>
      </c>
      <c r="C80" s="2" t="s">
        <v>155</v>
      </c>
      <c r="D80" s="26">
        <v>34260</v>
      </c>
      <c r="E80" s="26">
        <v>33609</v>
      </c>
      <c r="F80" s="26">
        <v>33067</v>
      </c>
      <c r="G80" s="26">
        <v>32565</v>
      </c>
      <c r="H80" s="26">
        <v>32315</v>
      </c>
      <c r="I80" s="26">
        <v>32506</v>
      </c>
      <c r="J80" s="26">
        <v>32863</v>
      </c>
      <c r="K80" s="26">
        <v>33305</v>
      </c>
      <c r="L80" s="26">
        <v>34011</v>
      </c>
      <c r="M80" s="26">
        <v>34372</v>
      </c>
      <c r="N80" s="26">
        <v>33932</v>
      </c>
      <c r="O80" s="26">
        <v>34521</v>
      </c>
      <c r="P80" s="26">
        <v>35230</v>
      </c>
      <c r="Q80" s="26">
        <v>35825</v>
      </c>
      <c r="R80" s="26">
        <v>36522</v>
      </c>
      <c r="S80" s="26">
        <v>37193</v>
      </c>
      <c r="T80" s="26">
        <v>37735</v>
      </c>
      <c r="U80" s="26">
        <v>38319</v>
      </c>
      <c r="V80" s="26">
        <v>38973</v>
      </c>
      <c r="W80" s="26">
        <v>39109</v>
      </c>
      <c r="X80" s="26">
        <v>37987.193574573299</v>
      </c>
      <c r="Y80" s="26">
        <v>37284.671029284596</v>
      </c>
      <c r="Z80" s="26">
        <v>37063.4853167732</v>
      </c>
      <c r="AA80" s="26">
        <v>37020.606610572097</v>
      </c>
      <c r="AB80" s="26">
        <v>37280.604416118302</v>
      </c>
      <c r="AC80" s="26">
        <v>37669.923508458</v>
      </c>
      <c r="AD80" s="26">
        <v>38123.064665020502</v>
      </c>
      <c r="AE80" s="26">
        <v>38299.992888581502</v>
      </c>
      <c r="AF80" s="26">
        <v>38346.311339602798</v>
      </c>
      <c r="AG80" s="26">
        <v>38418.898977232398</v>
      </c>
      <c r="AH80" s="26">
        <v>38595.099643997601</v>
      </c>
      <c r="AI80" s="26">
        <v>38906.443348184002</v>
      </c>
      <c r="AJ80" s="26">
        <v>39339.139549009597</v>
      </c>
      <c r="AK80" s="26">
        <v>39895.285154328099</v>
      </c>
      <c r="AL80" s="26">
        <v>40513.233846996598</v>
      </c>
      <c r="AM80" s="26">
        <v>41199.788355240598</v>
      </c>
      <c r="AN80" s="26">
        <v>41928.820267776697</v>
      </c>
      <c r="AO80" s="26">
        <v>42719.8157569182</v>
      </c>
      <c r="AP80" s="26">
        <v>43511.883058193001</v>
      </c>
      <c r="AQ80" s="26">
        <v>44311.3662071902</v>
      </c>
      <c r="AR80" s="26">
        <v>45068.101399983301</v>
      </c>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x14ac:dyDescent="0.25">
      <c r="A81" t="s">
        <v>100</v>
      </c>
      <c r="B81" s="2" t="s">
        <v>154</v>
      </c>
      <c r="C81" s="2" t="s">
        <v>156</v>
      </c>
      <c r="D81" s="26">
        <v>35944</v>
      </c>
      <c r="E81" s="26">
        <v>35769</v>
      </c>
      <c r="F81" s="26">
        <v>35275</v>
      </c>
      <c r="G81" s="26">
        <v>34534</v>
      </c>
      <c r="H81" s="26">
        <v>34003</v>
      </c>
      <c r="I81" s="26">
        <v>33714</v>
      </c>
      <c r="J81" s="26">
        <v>33453</v>
      </c>
      <c r="K81" s="26">
        <v>33338</v>
      </c>
      <c r="L81" s="26">
        <v>33305</v>
      </c>
      <c r="M81" s="26">
        <v>33213</v>
      </c>
      <c r="N81" s="26">
        <v>33582</v>
      </c>
      <c r="O81" s="26">
        <v>33933</v>
      </c>
      <c r="P81" s="26">
        <v>34410</v>
      </c>
      <c r="Q81" s="26">
        <v>35312</v>
      </c>
      <c r="R81" s="26">
        <v>36367</v>
      </c>
      <c r="S81" s="26">
        <v>37374</v>
      </c>
      <c r="T81" s="26">
        <v>38100</v>
      </c>
      <c r="U81" s="26">
        <v>38583</v>
      </c>
      <c r="V81" s="26">
        <v>39274</v>
      </c>
      <c r="W81" s="26">
        <v>39893</v>
      </c>
      <c r="X81" s="26">
        <v>39576.700771097698</v>
      </c>
      <c r="Y81" s="26">
        <v>39136.105082760303</v>
      </c>
      <c r="Z81" s="26">
        <v>38681.501394378101</v>
      </c>
      <c r="AA81" s="26">
        <v>38446.471693926302</v>
      </c>
      <c r="AB81" s="26">
        <v>38312.699657718302</v>
      </c>
      <c r="AC81" s="26">
        <v>37940.499173087301</v>
      </c>
      <c r="AD81" s="26">
        <v>37713.980369418103</v>
      </c>
      <c r="AE81" s="26">
        <v>38033.529019935297</v>
      </c>
      <c r="AF81" s="26">
        <v>38401.427205798202</v>
      </c>
      <c r="AG81" s="26">
        <v>38893.790895361803</v>
      </c>
      <c r="AH81" s="26">
        <v>39446.183050200401</v>
      </c>
      <c r="AI81" s="26">
        <v>40141.221658662398</v>
      </c>
      <c r="AJ81" s="26">
        <v>40490.420545749002</v>
      </c>
      <c r="AK81" s="26">
        <v>40700.114357031402</v>
      </c>
      <c r="AL81" s="26">
        <v>40906.2304134031</v>
      </c>
      <c r="AM81" s="26">
        <v>41192.543713224899</v>
      </c>
      <c r="AN81" s="26">
        <v>41561.5939107136</v>
      </c>
      <c r="AO81" s="26">
        <v>42073.265700415897</v>
      </c>
      <c r="AP81" s="26">
        <v>42672.556453238103</v>
      </c>
      <c r="AQ81" s="26">
        <v>43349.515703385398</v>
      </c>
      <c r="AR81" s="26">
        <v>44054.442580841103</v>
      </c>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x14ac:dyDescent="0.25">
      <c r="A82" t="s">
        <v>100</v>
      </c>
      <c r="B82" s="2" t="s">
        <v>154</v>
      </c>
      <c r="C82" s="2" t="s">
        <v>157</v>
      </c>
      <c r="D82" s="26">
        <v>34948</v>
      </c>
      <c r="E82" s="26">
        <v>35088</v>
      </c>
      <c r="F82" s="26">
        <v>35177</v>
      </c>
      <c r="G82" s="26">
        <v>35250</v>
      </c>
      <c r="H82" s="26">
        <v>35437</v>
      </c>
      <c r="I82" s="26">
        <v>35077</v>
      </c>
      <c r="J82" s="26">
        <v>34882</v>
      </c>
      <c r="K82" s="26">
        <v>34683</v>
      </c>
      <c r="L82" s="26">
        <v>34194</v>
      </c>
      <c r="M82" s="26">
        <v>33870</v>
      </c>
      <c r="N82" s="26">
        <v>33627</v>
      </c>
      <c r="O82" s="26">
        <v>33590</v>
      </c>
      <c r="P82" s="26">
        <v>33890</v>
      </c>
      <c r="Q82" s="26">
        <v>34151</v>
      </c>
      <c r="R82" s="26">
        <v>34293</v>
      </c>
      <c r="S82" s="26">
        <v>34802</v>
      </c>
      <c r="T82" s="26">
        <v>35817</v>
      </c>
      <c r="U82" s="26">
        <v>36534</v>
      </c>
      <c r="V82" s="26">
        <v>37515</v>
      </c>
      <c r="W82" s="26">
        <v>38298</v>
      </c>
      <c r="X82" s="26">
        <v>38773.492577297897</v>
      </c>
      <c r="Y82" s="26">
        <v>38859.1158347745</v>
      </c>
      <c r="Z82" s="26">
        <v>38927.246009195303</v>
      </c>
      <c r="AA82" s="26">
        <v>39336.260817040398</v>
      </c>
      <c r="AB82" s="26">
        <v>39699.123828225798</v>
      </c>
      <c r="AC82" s="26">
        <v>39934.190766571097</v>
      </c>
      <c r="AD82" s="26">
        <v>39948.250141529199</v>
      </c>
      <c r="AE82" s="26">
        <v>39801.179583212601</v>
      </c>
      <c r="AF82" s="26">
        <v>39732.939687917897</v>
      </c>
      <c r="AG82" s="26">
        <v>39644.346479200503</v>
      </c>
      <c r="AH82" s="26">
        <v>39420.297769935001</v>
      </c>
      <c r="AI82" s="26">
        <v>39359.967287207903</v>
      </c>
      <c r="AJ82" s="26">
        <v>39822.444180673199</v>
      </c>
      <c r="AK82" s="26">
        <v>40361.4630469888</v>
      </c>
      <c r="AL82" s="26">
        <v>41002.857339563598</v>
      </c>
      <c r="AM82" s="26">
        <v>41656.408011344</v>
      </c>
      <c r="AN82" s="26">
        <v>42414.035219087797</v>
      </c>
      <c r="AO82" s="26">
        <v>42846.804419145199</v>
      </c>
      <c r="AP82" s="26">
        <v>43119.876083156698</v>
      </c>
      <c r="AQ82" s="26">
        <v>43399.755184899201</v>
      </c>
      <c r="AR82" s="26">
        <v>43728.716695237097</v>
      </c>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x14ac:dyDescent="0.25">
      <c r="A83" t="s">
        <v>100</v>
      </c>
      <c r="B83" s="2" t="s">
        <v>154</v>
      </c>
      <c r="C83" s="2" t="s">
        <v>158</v>
      </c>
      <c r="D83" s="26">
        <v>34096</v>
      </c>
      <c r="E83" s="26">
        <v>34520</v>
      </c>
      <c r="F83" s="26">
        <v>34449</v>
      </c>
      <c r="G83" s="26">
        <v>34405</v>
      </c>
      <c r="H83" s="26">
        <v>34203</v>
      </c>
      <c r="I83" s="26">
        <v>34211</v>
      </c>
      <c r="J83" s="26">
        <v>34327</v>
      </c>
      <c r="K83" s="26">
        <v>34875</v>
      </c>
      <c r="L83" s="26">
        <v>35091</v>
      </c>
      <c r="M83" s="26">
        <v>35111</v>
      </c>
      <c r="N83" s="26">
        <v>35067</v>
      </c>
      <c r="O83" s="26">
        <v>35356</v>
      </c>
      <c r="P83" s="26">
        <v>35416</v>
      </c>
      <c r="Q83" s="26">
        <v>35177</v>
      </c>
      <c r="R83" s="26">
        <v>35264</v>
      </c>
      <c r="S83" s="26">
        <v>35406</v>
      </c>
      <c r="T83" s="26">
        <v>35589</v>
      </c>
      <c r="U83" s="26">
        <v>35887</v>
      </c>
      <c r="V83" s="26">
        <v>36236</v>
      </c>
      <c r="W83" s="26">
        <v>35932</v>
      </c>
      <c r="X83" s="26">
        <v>35734.6099866328</v>
      </c>
      <c r="Y83" s="26">
        <v>36249.405602027997</v>
      </c>
      <c r="Z83" s="26">
        <v>36834.949408102897</v>
      </c>
      <c r="AA83" s="26">
        <v>37599.377007702802</v>
      </c>
      <c r="AB83" s="26">
        <v>38506.047560905201</v>
      </c>
      <c r="AC83" s="26">
        <v>39345.201567194003</v>
      </c>
      <c r="AD83" s="26">
        <v>39767.871543121903</v>
      </c>
      <c r="AE83" s="26">
        <v>40158.446692060403</v>
      </c>
      <c r="AF83" s="26">
        <v>40690.674626570602</v>
      </c>
      <c r="AG83" s="26">
        <v>41075.140104203601</v>
      </c>
      <c r="AH83" s="26">
        <v>41392.528601030601</v>
      </c>
      <c r="AI83" s="26">
        <v>41563.475914570801</v>
      </c>
      <c r="AJ83" s="26">
        <v>41488.175293728003</v>
      </c>
      <c r="AK83" s="26">
        <v>41498.6531834618</v>
      </c>
      <c r="AL83" s="26">
        <v>41475.371829124197</v>
      </c>
      <c r="AM83" s="26">
        <v>41356.2399925344</v>
      </c>
      <c r="AN83" s="26">
        <v>41354.379150799999</v>
      </c>
      <c r="AO83" s="26">
        <v>41894.388388487001</v>
      </c>
      <c r="AP83" s="26">
        <v>42518.253686277698</v>
      </c>
      <c r="AQ83" s="26">
        <v>43250.886195546402</v>
      </c>
      <c r="AR83" s="26">
        <v>43947.058410293001</v>
      </c>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x14ac:dyDescent="0.25">
      <c r="A84" t="s">
        <v>100</v>
      </c>
      <c r="B84" s="2" t="s">
        <v>154</v>
      </c>
      <c r="C84" s="2" t="s">
        <v>159</v>
      </c>
      <c r="D84" s="26">
        <v>31480</v>
      </c>
      <c r="E84" s="26">
        <v>31990</v>
      </c>
      <c r="F84" s="26">
        <v>32466</v>
      </c>
      <c r="G84" s="26">
        <v>32707</v>
      </c>
      <c r="H84" s="26">
        <v>33162</v>
      </c>
      <c r="I84" s="26">
        <v>33747</v>
      </c>
      <c r="J84" s="26">
        <v>33956</v>
      </c>
      <c r="K84" s="26">
        <v>34367</v>
      </c>
      <c r="L84" s="26">
        <v>35251</v>
      </c>
      <c r="M84" s="26">
        <v>35243</v>
      </c>
      <c r="N84" s="26">
        <v>35268</v>
      </c>
      <c r="O84" s="26">
        <v>35145</v>
      </c>
      <c r="P84" s="26">
        <v>35610</v>
      </c>
      <c r="Q84" s="26">
        <v>36256</v>
      </c>
      <c r="R84" s="26">
        <v>36927</v>
      </c>
      <c r="S84" s="26">
        <v>37547</v>
      </c>
      <c r="T84" s="26">
        <v>38343</v>
      </c>
      <c r="U84" s="26">
        <v>38847</v>
      </c>
      <c r="V84" s="26">
        <v>38832</v>
      </c>
      <c r="W84" s="26">
        <v>38186</v>
      </c>
      <c r="X84" s="26">
        <v>36733.355984565802</v>
      </c>
      <c r="Y84" s="26">
        <v>35377.985819339199</v>
      </c>
      <c r="Z84" s="26">
        <v>34851.854018845901</v>
      </c>
      <c r="AA84" s="26">
        <v>34838.690859456598</v>
      </c>
      <c r="AB84" s="26">
        <v>35023.131891954203</v>
      </c>
      <c r="AC84" s="26">
        <v>35644.646368688896</v>
      </c>
      <c r="AD84" s="26">
        <v>36677.9217764809</v>
      </c>
      <c r="AE84" s="26">
        <v>37795.623269798503</v>
      </c>
      <c r="AF84" s="26">
        <v>38840.941931565998</v>
      </c>
      <c r="AG84" s="26">
        <v>39844.8157547316</v>
      </c>
      <c r="AH84" s="26">
        <v>40763.395787382797</v>
      </c>
      <c r="AI84" s="26">
        <v>41371.405799840999</v>
      </c>
      <c r="AJ84" s="26">
        <v>41891.216664756597</v>
      </c>
      <c r="AK84" s="26">
        <v>42490.340716854298</v>
      </c>
      <c r="AL84" s="26">
        <v>42903.164068614999</v>
      </c>
      <c r="AM84" s="26">
        <v>43323.945523847797</v>
      </c>
      <c r="AN84" s="26">
        <v>43546.889170568102</v>
      </c>
      <c r="AO84" s="26">
        <v>43573.321242764898</v>
      </c>
      <c r="AP84" s="26">
        <v>43668.192018052403</v>
      </c>
      <c r="AQ84" s="26">
        <v>43736.385786128601</v>
      </c>
      <c r="AR84" s="26">
        <v>43720.284954484603</v>
      </c>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x14ac:dyDescent="0.25">
      <c r="A85" t="s">
        <v>100</v>
      </c>
      <c r="B85" s="2" t="s">
        <v>154</v>
      </c>
      <c r="C85" s="2" t="s">
        <v>160</v>
      </c>
      <c r="D85" s="26">
        <v>34916</v>
      </c>
      <c r="E85" s="26">
        <v>33588</v>
      </c>
      <c r="F85" s="26">
        <v>32746</v>
      </c>
      <c r="G85" s="26">
        <v>31897</v>
      </c>
      <c r="H85" s="26">
        <v>31575</v>
      </c>
      <c r="I85" s="26">
        <v>31761</v>
      </c>
      <c r="J85" s="26">
        <v>32232</v>
      </c>
      <c r="K85" s="26">
        <v>33190</v>
      </c>
      <c r="L85" s="26">
        <v>34099</v>
      </c>
      <c r="M85" s="26">
        <v>34434</v>
      </c>
      <c r="N85" s="26">
        <v>34924</v>
      </c>
      <c r="O85" s="26">
        <v>35325</v>
      </c>
      <c r="P85" s="26">
        <v>35677</v>
      </c>
      <c r="Q85" s="26">
        <v>36496</v>
      </c>
      <c r="R85" s="26">
        <v>37461</v>
      </c>
      <c r="S85" s="26">
        <v>38655</v>
      </c>
      <c r="T85" s="26">
        <v>39887</v>
      </c>
      <c r="U85" s="26">
        <v>41166</v>
      </c>
      <c r="V85" s="26">
        <v>41905</v>
      </c>
      <c r="W85" s="26">
        <v>42069</v>
      </c>
      <c r="X85" s="26">
        <v>40786.977692757398</v>
      </c>
      <c r="Y85" s="26">
        <v>39499.709233332898</v>
      </c>
      <c r="Z85" s="26">
        <v>38277.320660695201</v>
      </c>
      <c r="AA85" s="26">
        <v>37159.334435987701</v>
      </c>
      <c r="AB85" s="26">
        <v>36794.3396943681</v>
      </c>
      <c r="AC85" s="26">
        <v>36793.839653515701</v>
      </c>
      <c r="AD85" s="26">
        <v>36682.234483157401</v>
      </c>
      <c r="AE85" s="26">
        <v>37134.475611588503</v>
      </c>
      <c r="AF85" s="26">
        <v>37746.8166667064</v>
      </c>
      <c r="AG85" s="26">
        <v>38311.565580121402</v>
      </c>
      <c r="AH85" s="26">
        <v>39213.837582750297</v>
      </c>
      <c r="AI85" s="26">
        <v>40552.838842830999</v>
      </c>
      <c r="AJ85" s="26">
        <v>41867.546158285397</v>
      </c>
      <c r="AK85" s="26">
        <v>43092.784184854398</v>
      </c>
      <c r="AL85" s="26">
        <v>44225.9138382534</v>
      </c>
      <c r="AM85" s="26">
        <v>45186.352796788902</v>
      </c>
      <c r="AN85" s="26">
        <v>45874.385546028498</v>
      </c>
      <c r="AO85" s="26">
        <v>46525.431688176701</v>
      </c>
      <c r="AP85" s="26">
        <v>47164.551176553301</v>
      </c>
      <c r="AQ85" s="26">
        <v>47662.5639915949</v>
      </c>
      <c r="AR85" s="26">
        <v>48145.918981734503</v>
      </c>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x14ac:dyDescent="0.25">
      <c r="A86" t="s">
        <v>100</v>
      </c>
      <c r="B86" s="2" t="s">
        <v>154</v>
      </c>
      <c r="C86" s="2" t="s">
        <v>161</v>
      </c>
      <c r="D86" s="26">
        <v>35448</v>
      </c>
      <c r="E86" s="26">
        <v>36093</v>
      </c>
      <c r="F86" s="26">
        <v>36292</v>
      </c>
      <c r="G86" s="26">
        <v>35897</v>
      </c>
      <c r="H86" s="26">
        <v>35464</v>
      </c>
      <c r="I86" s="26">
        <v>34243</v>
      </c>
      <c r="J86" s="26">
        <v>33319</v>
      </c>
      <c r="K86" s="26">
        <v>33109</v>
      </c>
      <c r="L86" s="26">
        <v>33080</v>
      </c>
      <c r="M86" s="26">
        <v>33044</v>
      </c>
      <c r="N86" s="26">
        <v>33279</v>
      </c>
      <c r="O86" s="26">
        <v>34086</v>
      </c>
      <c r="P86" s="26">
        <v>35319</v>
      </c>
      <c r="Q86" s="26">
        <v>36462</v>
      </c>
      <c r="R86" s="26">
        <v>37818</v>
      </c>
      <c r="S86" s="26">
        <v>39083</v>
      </c>
      <c r="T86" s="26">
        <v>40257</v>
      </c>
      <c r="U86" s="26">
        <v>41411</v>
      </c>
      <c r="V86" s="26">
        <v>42965</v>
      </c>
      <c r="W86" s="26">
        <v>43888</v>
      </c>
      <c r="X86" s="26">
        <v>43237.7871668675</v>
      </c>
      <c r="Y86" s="26">
        <v>42789.745841801399</v>
      </c>
      <c r="Z86" s="26">
        <v>42175.861052184802</v>
      </c>
      <c r="AA86" s="26">
        <v>41842.963035455403</v>
      </c>
      <c r="AB86" s="26">
        <v>41643.595767746803</v>
      </c>
      <c r="AC86" s="26">
        <v>41407.383868393503</v>
      </c>
      <c r="AD86" s="26">
        <v>41238.978195934702</v>
      </c>
      <c r="AE86" s="26">
        <v>41136.445253869402</v>
      </c>
      <c r="AF86" s="26">
        <v>40949.126690525103</v>
      </c>
      <c r="AG86" s="26">
        <v>41075.804344268501</v>
      </c>
      <c r="AH86" s="26">
        <v>41477.906139804603</v>
      </c>
      <c r="AI86" s="26">
        <v>41869.342047519298</v>
      </c>
      <c r="AJ86" s="26">
        <v>42581.077204763598</v>
      </c>
      <c r="AK86" s="26">
        <v>43445.4931865197</v>
      </c>
      <c r="AL86" s="26">
        <v>44247.489159148703</v>
      </c>
      <c r="AM86" s="26">
        <v>45276.4306918164</v>
      </c>
      <c r="AN86" s="26">
        <v>46666.232721431297</v>
      </c>
      <c r="AO86" s="26">
        <v>48086.676353939198</v>
      </c>
      <c r="AP86" s="26">
        <v>49363.368844653902</v>
      </c>
      <c r="AQ86" s="26">
        <v>50585.402601052199</v>
      </c>
      <c r="AR86" s="26">
        <v>51552.665463414698</v>
      </c>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x14ac:dyDescent="0.25">
      <c r="A87" t="s">
        <v>100</v>
      </c>
      <c r="B87" s="2" t="s">
        <v>154</v>
      </c>
      <c r="C87" s="2" t="s">
        <v>162</v>
      </c>
      <c r="D87" s="26">
        <v>35605</v>
      </c>
      <c r="E87" s="26">
        <v>35012</v>
      </c>
      <c r="F87" s="26">
        <v>34150</v>
      </c>
      <c r="G87" s="26">
        <v>33681</v>
      </c>
      <c r="H87" s="26">
        <v>33493</v>
      </c>
      <c r="I87" s="26">
        <v>33841</v>
      </c>
      <c r="J87" s="26">
        <v>34909</v>
      </c>
      <c r="K87" s="26">
        <v>35655</v>
      </c>
      <c r="L87" s="26">
        <v>35957</v>
      </c>
      <c r="M87" s="26">
        <v>35784</v>
      </c>
      <c r="N87" s="26">
        <v>34984</v>
      </c>
      <c r="O87" s="26">
        <v>34367</v>
      </c>
      <c r="P87" s="26">
        <v>34145</v>
      </c>
      <c r="Q87" s="26">
        <v>34370</v>
      </c>
      <c r="R87" s="26">
        <v>34916</v>
      </c>
      <c r="S87" s="26">
        <v>35960</v>
      </c>
      <c r="T87" s="26">
        <v>37274</v>
      </c>
      <c r="U87" s="26">
        <v>38808</v>
      </c>
      <c r="V87" s="26">
        <v>40319</v>
      </c>
      <c r="W87" s="26">
        <v>41835</v>
      </c>
      <c r="X87" s="26">
        <v>42317.351698320199</v>
      </c>
      <c r="Y87" s="26">
        <v>42415.199382459301</v>
      </c>
      <c r="Z87" s="26">
        <v>42516.727147865196</v>
      </c>
      <c r="AA87" s="26">
        <v>43068.377013906997</v>
      </c>
      <c r="AB87" s="26">
        <v>43672.247080738598</v>
      </c>
      <c r="AC87" s="26">
        <v>44070.212401876699</v>
      </c>
      <c r="AD87" s="26">
        <v>44412.7619340003</v>
      </c>
      <c r="AE87" s="26">
        <v>44576.4135031365</v>
      </c>
      <c r="AF87" s="26">
        <v>44729.143291964399</v>
      </c>
      <c r="AG87" s="26">
        <v>44769.404434207201</v>
      </c>
      <c r="AH87" s="26">
        <v>44819.420945802398</v>
      </c>
      <c r="AI87" s="26">
        <v>45023.449171675202</v>
      </c>
      <c r="AJ87" s="26">
        <v>45197.695634482101</v>
      </c>
      <c r="AK87" s="26">
        <v>45334.228445515102</v>
      </c>
      <c r="AL87" s="26">
        <v>45704.149128969497</v>
      </c>
      <c r="AM87" s="26">
        <v>46272.9079257013</v>
      </c>
      <c r="AN87" s="26">
        <v>46794.721551214199</v>
      </c>
      <c r="AO87" s="26">
        <v>47630.930607715898</v>
      </c>
      <c r="AP87" s="26">
        <v>48563.436053224999</v>
      </c>
      <c r="AQ87" s="26">
        <v>49478.341386323598</v>
      </c>
      <c r="AR87" s="26">
        <v>50552.748506403703</v>
      </c>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x14ac:dyDescent="0.25">
      <c r="A88" t="s">
        <v>100</v>
      </c>
      <c r="B88" s="2" t="s">
        <v>154</v>
      </c>
      <c r="C88" s="2" t="s">
        <v>163</v>
      </c>
      <c r="D88" s="26">
        <v>36065</v>
      </c>
      <c r="E88" s="26">
        <v>36482</v>
      </c>
      <c r="F88" s="26">
        <v>36373</v>
      </c>
      <c r="G88" s="26">
        <v>35947</v>
      </c>
      <c r="H88" s="26">
        <v>35411</v>
      </c>
      <c r="I88" s="26">
        <v>34742</v>
      </c>
      <c r="J88" s="26">
        <v>33994</v>
      </c>
      <c r="K88" s="26">
        <v>33540</v>
      </c>
      <c r="L88" s="26">
        <v>33518</v>
      </c>
      <c r="M88" s="26">
        <v>33723</v>
      </c>
      <c r="N88" s="26">
        <v>34685</v>
      </c>
      <c r="O88" s="26">
        <v>35762</v>
      </c>
      <c r="P88" s="26">
        <v>36512</v>
      </c>
      <c r="Q88" s="26">
        <v>36868</v>
      </c>
      <c r="R88" s="26">
        <v>37028</v>
      </c>
      <c r="S88" s="26">
        <v>36710</v>
      </c>
      <c r="T88" s="26">
        <v>36404</v>
      </c>
      <c r="U88" s="26">
        <v>36377</v>
      </c>
      <c r="V88" s="26">
        <v>36630</v>
      </c>
      <c r="W88" s="26">
        <v>37003</v>
      </c>
      <c r="X88" s="26">
        <v>37396.420011307702</v>
      </c>
      <c r="Y88" s="26">
        <v>38211.722915225102</v>
      </c>
      <c r="Z88" s="26">
        <v>39264.168788191702</v>
      </c>
      <c r="AA88" s="26">
        <v>40366.691494677601</v>
      </c>
      <c r="AB88" s="26">
        <v>41636.259155813503</v>
      </c>
      <c r="AC88" s="26">
        <v>42694.648036161103</v>
      </c>
      <c r="AD88" s="26">
        <v>43311.180331082302</v>
      </c>
      <c r="AE88" s="26">
        <v>43896.203621651701</v>
      </c>
      <c r="AF88" s="26">
        <v>44673.012077222404</v>
      </c>
      <c r="AG88" s="26">
        <v>45422.950870835797</v>
      </c>
      <c r="AH88" s="26">
        <v>45983.832711886003</v>
      </c>
      <c r="AI88" s="26">
        <v>46553.564147425197</v>
      </c>
      <c r="AJ88" s="26">
        <v>46881.830345734903</v>
      </c>
      <c r="AK88" s="26">
        <v>47197.586224971797</v>
      </c>
      <c r="AL88" s="26">
        <v>47385.181046065998</v>
      </c>
      <c r="AM88" s="26">
        <v>47578.348137182002</v>
      </c>
      <c r="AN88" s="26">
        <v>47882.428044820299</v>
      </c>
      <c r="AO88" s="26">
        <v>48195.6500235887</v>
      </c>
      <c r="AP88" s="26">
        <v>48454.041350359897</v>
      </c>
      <c r="AQ88" s="26">
        <v>48945.327991470098</v>
      </c>
      <c r="AR88" s="26">
        <v>49579.719535047698</v>
      </c>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x14ac:dyDescent="0.25">
      <c r="A89" t="s">
        <v>100</v>
      </c>
      <c r="B89" s="2" t="s">
        <v>154</v>
      </c>
      <c r="C89" s="2" t="s">
        <v>164</v>
      </c>
      <c r="D89" s="26">
        <v>31749</v>
      </c>
      <c r="E89" s="26">
        <v>32254</v>
      </c>
      <c r="F89" s="26">
        <v>33040</v>
      </c>
      <c r="G89" s="26">
        <v>33493</v>
      </c>
      <c r="H89" s="26">
        <v>33997</v>
      </c>
      <c r="I89" s="26">
        <v>34525</v>
      </c>
      <c r="J89" s="26">
        <v>34907</v>
      </c>
      <c r="K89" s="26">
        <v>35199</v>
      </c>
      <c r="L89" s="26">
        <v>35297</v>
      </c>
      <c r="M89" s="26">
        <v>35024</v>
      </c>
      <c r="N89" s="26">
        <v>34375</v>
      </c>
      <c r="O89" s="26">
        <v>33924</v>
      </c>
      <c r="P89" s="26">
        <v>33671</v>
      </c>
      <c r="Q89" s="26">
        <v>33748</v>
      </c>
      <c r="R89" s="26">
        <v>34207</v>
      </c>
      <c r="S89" s="26">
        <v>35493</v>
      </c>
      <c r="T89" s="26">
        <v>36755</v>
      </c>
      <c r="U89" s="26">
        <v>37524</v>
      </c>
      <c r="V89" s="26">
        <v>37874</v>
      </c>
      <c r="W89" s="26">
        <v>37982</v>
      </c>
      <c r="X89" s="26">
        <v>37142.3769497342</v>
      </c>
      <c r="Y89" s="26">
        <v>36469.457268183301</v>
      </c>
      <c r="Z89" s="26">
        <v>36120.338568056301</v>
      </c>
      <c r="AA89" s="26">
        <v>36165.227732601401</v>
      </c>
      <c r="AB89" s="26">
        <v>36584.544194878799</v>
      </c>
      <c r="AC89" s="26">
        <v>37425.5087244112</v>
      </c>
      <c r="AD89" s="26">
        <v>38578.407216116</v>
      </c>
      <c r="AE89" s="26">
        <v>39969.721960903102</v>
      </c>
      <c r="AF89" s="26">
        <v>41303.524333042602</v>
      </c>
      <c r="AG89" s="26">
        <v>42615.0892905277</v>
      </c>
      <c r="AH89" s="26">
        <v>43731.263130699903</v>
      </c>
      <c r="AI89" s="26">
        <v>44501.650909617303</v>
      </c>
      <c r="AJ89" s="26">
        <v>45173.362905173002</v>
      </c>
      <c r="AK89" s="26">
        <v>46010.782786690703</v>
      </c>
      <c r="AL89" s="26">
        <v>46854.652331380697</v>
      </c>
      <c r="AM89" s="26">
        <v>47512.030505963601</v>
      </c>
      <c r="AN89" s="26">
        <v>48142.945841301502</v>
      </c>
      <c r="AO89" s="26">
        <v>48572.343593736303</v>
      </c>
      <c r="AP89" s="26">
        <v>48962.819559696603</v>
      </c>
      <c r="AQ89" s="26">
        <v>49247.952715511703</v>
      </c>
      <c r="AR89" s="26">
        <v>49512.996896230798</v>
      </c>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x14ac:dyDescent="0.25">
      <c r="A90" t="s">
        <v>100</v>
      </c>
      <c r="B90" s="2" t="s">
        <v>154</v>
      </c>
      <c r="C90" s="2" t="s">
        <v>165</v>
      </c>
      <c r="D90" s="26">
        <v>28527</v>
      </c>
      <c r="E90" s="26">
        <v>28920</v>
      </c>
      <c r="F90" s="26">
        <v>28995</v>
      </c>
      <c r="G90" s="26">
        <v>29342</v>
      </c>
      <c r="H90" s="26">
        <v>29856</v>
      </c>
      <c r="I90" s="26">
        <v>30256</v>
      </c>
      <c r="J90" s="26">
        <v>30915</v>
      </c>
      <c r="K90" s="26">
        <v>31759</v>
      </c>
      <c r="L90" s="26">
        <v>32476</v>
      </c>
      <c r="M90" s="26">
        <v>33259</v>
      </c>
      <c r="N90" s="26">
        <v>34175</v>
      </c>
      <c r="O90" s="26">
        <v>34458</v>
      </c>
      <c r="P90" s="26">
        <v>34575</v>
      </c>
      <c r="Q90" s="26">
        <v>34716</v>
      </c>
      <c r="R90" s="26">
        <v>34589</v>
      </c>
      <c r="S90" s="26">
        <v>34316</v>
      </c>
      <c r="T90" s="26">
        <v>34003</v>
      </c>
      <c r="U90" s="26">
        <v>33771</v>
      </c>
      <c r="V90" s="26">
        <v>33839</v>
      </c>
      <c r="W90" s="26">
        <v>34437</v>
      </c>
      <c r="X90" s="26">
        <v>35510.581459166599</v>
      </c>
      <c r="Y90" s="26">
        <v>36543.453768833097</v>
      </c>
      <c r="Z90" s="26">
        <v>37234.4097119781</v>
      </c>
      <c r="AA90" s="26">
        <v>37581.3480907716</v>
      </c>
      <c r="AB90" s="26">
        <v>37648.891907564503</v>
      </c>
      <c r="AC90" s="26">
        <v>37100.315591141298</v>
      </c>
      <c r="AD90" s="26">
        <v>36673.478977238803</v>
      </c>
      <c r="AE90" s="26">
        <v>36555.525587397402</v>
      </c>
      <c r="AF90" s="26">
        <v>36754.657919076497</v>
      </c>
      <c r="AG90" s="26">
        <v>37278.099800470402</v>
      </c>
      <c r="AH90" s="26">
        <v>38199.367370522101</v>
      </c>
      <c r="AI90" s="26">
        <v>39464.549804949202</v>
      </c>
      <c r="AJ90" s="26">
        <v>40933.138258785802</v>
      </c>
      <c r="AK90" s="26">
        <v>42352.201013541599</v>
      </c>
      <c r="AL90" s="26">
        <v>43703.8836056379</v>
      </c>
      <c r="AM90" s="26">
        <v>44862.961990393997</v>
      </c>
      <c r="AN90" s="26">
        <v>45681.2863724532</v>
      </c>
      <c r="AO90" s="26">
        <v>46411.620440779501</v>
      </c>
      <c r="AP90" s="26">
        <v>47276.300043766401</v>
      </c>
      <c r="AQ90" s="26">
        <v>48193.614464252001</v>
      </c>
      <c r="AR90" s="26">
        <v>48907.235048201801</v>
      </c>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x14ac:dyDescent="0.25">
      <c r="A91" t="s">
        <v>100</v>
      </c>
      <c r="B91" s="2" t="s">
        <v>154</v>
      </c>
      <c r="C91" s="2" t="s">
        <v>166</v>
      </c>
      <c r="D91" s="26">
        <v>19255</v>
      </c>
      <c r="E91" s="26">
        <v>21022</v>
      </c>
      <c r="F91" s="26">
        <v>22714</v>
      </c>
      <c r="G91" s="26">
        <v>23804</v>
      </c>
      <c r="H91" s="26">
        <v>25109</v>
      </c>
      <c r="I91" s="26">
        <v>26169</v>
      </c>
      <c r="J91" s="26">
        <v>26592</v>
      </c>
      <c r="K91" s="26">
        <v>27101</v>
      </c>
      <c r="L91" s="26">
        <v>27847</v>
      </c>
      <c r="M91" s="26">
        <v>28578</v>
      </c>
      <c r="N91" s="26">
        <v>29415</v>
      </c>
      <c r="O91" s="26">
        <v>30150</v>
      </c>
      <c r="P91" s="26">
        <v>30917</v>
      </c>
      <c r="Q91" s="26">
        <v>31526</v>
      </c>
      <c r="R91" s="26">
        <v>32299</v>
      </c>
      <c r="S91" s="26">
        <v>33183</v>
      </c>
      <c r="T91" s="26">
        <v>33658</v>
      </c>
      <c r="U91" s="26">
        <v>33866</v>
      </c>
      <c r="V91" s="26">
        <v>34343</v>
      </c>
      <c r="W91" s="26">
        <v>34164</v>
      </c>
      <c r="X91" s="26">
        <v>33859.703623526701</v>
      </c>
      <c r="Y91" s="26">
        <v>33545.164416524603</v>
      </c>
      <c r="Z91" s="26">
        <v>33358.695233368097</v>
      </c>
      <c r="AA91" s="26">
        <v>33479.166728440898</v>
      </c>
      <c r="AB91" s="26">
        <v>34119.431007702398</v>
      </c>
      <c r="AC91" s="26">
        <v>35349.917416304299</v>
      </c>
      <c r="AD91" s="26">
        <v>36515.363459685002</v>
      </c>
      <c r="AE91" s="26">
        <v>37319.651020474797</v>
      </c>
      <c r="AF91" s="26">
        <v>37746.172431318402</v>
      </c>
      <c r="AG91" s="26">
        <v>37848.810130774997</v>
      </c>
      <c r="AH91" s="26">
        <v>37372.078393347401</v>
      </c>
      <c r="AI91" s="26">
        <v>37052.914268657303</v>
      </c>
      <c r="AJ91" s="26">
        <v>37013.296592210303</v>
      </c>
      <c r="AK91" s="26">
        <v>37284.647937014801</v>
      </c>
      <c r="AL91" s="26">
        <v>37883.138958342701</v>
      </c>
      <c r="AM91" s="26">
        <v>38863.4052346143</v>
      </c>
      <c r="AN91" s="26">
        <v>40158.642821134803</v>
      </c>
      <c r="AO91" s="26">
        <v>41671.608698049196</v>
      </c>
      <c r="AP91" s="26">
        <v>43121.805367638903</v>
      </c>
      <c r="AQ91" s="26">
        <v>44501.194843482299</v>
      </c>
      <c r="AR91" s="26">
        <v>45675.867042477497</v>
      </c>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x14ac:dyDescent="0.25">
      <c r="A92" t="s">
        <v>100</v>
      </c>
      <c r="B92" s="2" t="s">
        <v>154</v>
      </c>
      <c r="C92" s="2" t="s">
        <v>167</v>
      </c>
      <c r="D92" s="26">
        <v>14900</v>
      </c>
      <c r="E92" s="26">
        <v>15269</v>
      </c>
      <c r="F92" s="26">
        <v>15641</v>
      </c>
      <c r="G92" s="26">
        <v>16254</v>
      </c>
      <c r="H92" s="26">
        <v>16938</v>
      </c>
      <c r="I92" s="26">
        <v>17713</v>
      </c>
      <c r="J92" s="26">
        <v>19531</v>
      </c>
      <c r="K92" s="26">
        <v>21181</v>
      </c>
      <c r="L92" s="26">
        <v>22380</v>
      </c>
      <c r="M92" s="26">
        <v>23639</v>
      </c>
      <c r="N92" s="26">
        <v>24814</v>
      </c>
      <c r="O92" s="26">
        <v>25382</v>
      </c>
      <c r="P92" s="26">
        <v>26005</v>
      </c>
      <c r="Q92" s="26">
        <v>26711</v>
      </c>
      <c r="R92" s="26">
        <v>27390</v>
      </c>
      <c r="S92" s="26">
        <v>28099</v>
      </c>
      <c r="T92" s="26">
        <v>29057</v>
      </c>
      <c r="U92" s="26">
        <v>29892</v>
      </c>
      <c r="V92" s="26">
        <v>30421</v>
      </c>
      <c r="W92" s="26">
        <v>31470</v>
      </c>
      <c r="X92" s="26">
        <v>32301.5848442651</v>
      </c>
      <c r="Y92" s="26">
        <v>32595.9292721208</v>
      </c>
      <c r="Z92" s="26">
        <v>32934.111348710903</v>
      </c>
      <c r="AA92" s="26">
        <v>33496.402243556797</v>
      </c>
      <c r="AB92" s="26">
        <v>33443.772273308598</v>
      </c>
      <c r="AC92" s="26">
        <v>33314.105747370602</v>
      </c>
      <c r="AD92" s="26">
        <v>33153.732594176203</v>
      </c>
      <c r="AE92" s="26">
        <v>33139.672448685502</v>
      </c>
      <c r="AF92" s="26">
        <v>33369.565026135402</v>
      </c>
      <c r="AG92" s="26">
        <v>34032.7920382378</v>
      </c>
      <c r="AH92" s="26">
        <v>35268.873726551799</v>
      </c>
      <c r="AI92" s="26">
        <v>36464.5372340787</v>
      </c>
      <c r="AJ92" s="26">
        <v>37274.571333612599</v>
      </c>
      <c r="AK92" s="26">
        <v>37732.7312365916</v>
      </c>
      <c r="AL92" s="26">
        <v>37879.319618355803</v>
      </c>
      <c r="AM92" s="26">
        <v>37480.991177660399</v>
      </c>
      <c r="AN92" s="26">
        <v>37224.536944126099</v>
      </c>
      <c r="AO92" s="26">
        <v>37254.134128436803</v>
      </c>
      <c r="AP92" s="26">
        <v>37576.199864321599</v>
      </c>
      <c r="AQ92" s="26">
        <v>38236.823137548003</v>
      </c>
      <c r="AR92" s="26">
        <v>39248.044767178697</v>
      </c>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x14ac:dyDescent="0.25">
      <c r="A93" t="s">
        <v>100</v>
      </c>
      <c r="B93" s="2" t="s">
        <v>154</v>
      </c>
      <c r="C93" s="2" t="s">
        <v>168</v>
      </c>
      <c r="D93" s="26">
        <v>11768</v>
      </c>
      <c r="E93" s="26">
        <v>12109</v>
      </c>
      <c r="F93" s="26">
        <v>12462</v>
      </c>
      <c r="G93" s="26">
        <v>12777</v>
      </c>
      <c r="H93" s="26">
        <v>13174</v>
      </c>
      <c r="I93" s="26">
        <v>13422</v>
      </c>
      <c r="J93" s="26">
        <v>13900</v>
      </c>
      <c r="K93" s="26">
        <v>14602</v>
      </c>
      <c r="L93" s="26">
        <v>15459</v>
      </c>
      <c r="M93" s="26">
        <v>16118</v>
      </c>
      <c r="N93" s="26">
        <v>17096</v>
      </c>
      <c r="O93" s="26">
        <v>18650</v>
      </c>
      <c r="P93" s="26">
        <v>20021</v>
      </c>
      <c r="Q93" s="26">
        <v>21135</v>
      </c>
      <c r="R93" s="26">
        <v>22435</v>
      </c>
      <c r="S93" s="26">
        <v>23510</v>
      </c>
      <c r="T93" s="26">
        <v>24166</v>
      </c>
      <c r="U93" s="26">
        <v>24733</v>
      </c>
      <c r="V93" s="26">
        <v>25377</v>
      </c>
      <c r="W93" s="26">
        <v>26122</v>
      </c>
      <c r="X93" s="26">
        <v>26758.3016773403</v>
      </c>
      <c r="Y93" s="26">
        <v>27789.247284055498</v>
      </c>
      <c r="Z93" s="26">
        <v>28767.5484295563</v>
      </c>
      <c r="AA93" s="26">
        <v>29416.682495973499</v>
      </c>
      <c r="AB93" s="26">
        <v>30393.866905835799</v>
      </c>
      <c r="AC93" s="26">
        <v>31230.400483560799</v>
      </c>
      <c r="AD93" s="26">
        <v>31702.916441033602</v>
      </c>
      <c r="AE93" s="26">
        <v>32189.590254200499</v>
      </c>
      <c r="AF93" s="26">
        <v>32823.606337846701</v>
      </c>
      <c r="AG93" s="26">
        <v>32848.631527444901</v>
      </c>
      <c r="AH93" s="26">
        <v>32781.870646731397</v>
      </c>
      <c r="AI93" s="26">
        <v>32701.348046876999</v>
      </c>
      <c r="AJ93" s="26">
        <v>32762.083462750099</v>
      </c>
      <c r="AK93" s="26">
        <v>33054.764290759398</v>
      </c>
      <c r="AL93" s="26">
        <v>33746.739570291298</v>
      </c>
      <c r="AM93" s="26">
        <v>34990.326800785202</v>
      </c>
      <c r="AN93" s="26">
        <v>36181.674527227602</v>
      </c>
      <c r="AO93" s="26">
        <v>37002.6600615016</v>
      </c>
      <c r="AP93" s="26">
        <v>37484.572128020904</v>
      </c>
      <c r="AQ93" s="26">
        <v>37682.473428068501</v>
      </c>
      <c r="AR93" s="26">
        <v>37350.878244842301</v>
      </c>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x14ac:dyDescent="0.25">
      <c r="A94" t="s">
        <v>100</v>
      </c>
      <c r="B94" s="2" t="s">
        <v>154</v>
      </c>
      <c r="C94" s="2" t="s">
        <v>169</v>
      </c>
      <c r="D94" s="26">
        <v>10375</v>
      </c>
      <c r="E94" s="26">
        <v>10526</v>
      </c>
      <c r="F94" s="26">
        <v>10576</v>
      </c>
      <c r="G94" s="26">
        <v>10471</v>
      </c>
      <c r="H94" s="26">
        <v>10576</v>
      </c>
      <c r="I94" s="26">
        <v>10803</v>
      </c>
      <c r="J94" s="26">
        <v>11101</v>
      </c>
      <c r="K94" s="26">
        <v>11413</v>
      </c>
      <c r="L94" s="26">
        <v>11880</v>
      </c>
      <c r="M94" s="26">
        <v>12370</v>
      </c>
      <c r="N94" s="26">
        <v>12834</v>
      </c>
      <c r="O94" s="26">
        <v>13282</v>
      </c>
      <c r="P94" s="26">
        <v>13876</v>
      </c>
      <c r="Q94" s="26">
        <v>14631</v>
      </c>
      <c r="R94" s="26">
        <v>15204</v>
      </c>
      <c r="S94" s="26">
        <v>16003</v>
      </c>
      <c r="T94" s="26">
        <v>17475</v>
      </c>
      <c r="U94" s="26">
        <v>18808</v>
      </c>
      <c r="V94" s="26">
        <v>19877</v>
      </c>
      <c r="W94" s="26">
        <v>21169</v>
      </c>
      <c r="X94" s="26">
        <v>22135.3434540003</v>
      </c>
      <c r="Y94" s="26">
        <v>22676.392681700901</v>
      </c>
      <c r="Z94" s="26">
        <v>23259.470181323901</v>
      </c>
      <c r="AA94" s="26">
        <v>23973.770848237</v>
      </c>
      <c r="AB94" s="26">
        <v>24742.4233401688</v>
      </c>
      <c r="AC94" s="26">
        <v>25553.0112691004</v>
      </c>
      <c r="AD94" s="26">
        <v>26594.758340876699</v>
      </c>
      <c r="AE94" s="26">
        <v>27603.730102373502</v>
      </c>
      <c r="AF94" s="26">
        <v>28295.1812038713</v>
      </c>
      <c r="AG94" s="26">
        <v>29236.140784071998</v>
      </c>
      <c r="AH94" s="26">
        <v>30059.383860620299</v>
      </c>
      <c r="AI94" s="26">
        <v>30613.820265006201</v>
      </c>
      <c r="AJ94" s="26">
        <v>31163.91108754</v>
      </c>
      <c r="AK94" s="26">
        <v>31833.187620586799</v>
      </c>
      <c r="AL94" s="26">
        <v>31935.062374649999</v>
      </c>
      <c r="AM94" s="26">
        <v>31937.772328209801</v>
      </c>
      <c r="AN94" s="26">
        <v>31912.440114406501</v>
      </c>
      <c r="AO94" s="26">
        <v>32037.6621777461</v>
      </c>
      <c r="AP94" s="26">
        <v>32380.281042782601</v>
      </c>
      <c r="AQ94" s="26">
        <v>33104.103688141302</v>
      </c>
      <c r="AR94" s="26">
        <v>34347.925150207499</v>
      </c>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x14ac:dyDescent="0.25">
      <c r="A95" t="s">
        <v>100</v>
      </c>
      <c r="B95" s="2" t="s">
        <v>154</v>
      </c>
      <c r="C95" s="2" t="s">
        <v>170</v>
      </c>
      <c r="D95" s="26">
        <v>8639</v>
      </c>
      <c r="E95" s="26">
        <v>8769</v>
      </c>
      <c r="F95" s="26">
        <v>8906</v>
      </c>
      <c r="G95" s="26">
        <v>8896</v>
      </c>
      <c r="H95" s="26">
        <v>9042</v>
      </c>
      <c r="I95" s="26">
        <v>9094</v>
      </c>
      <c r="J95" s="26">
        <v>9211</v>
      </c>
      <c r="K95" s="26">
        <v>9362</v>
      </c>
      <c r="L95" s="26">
        <v>9402</v>
      </c>
      <c r="M95" s="26">
        <v>9523</v>
      </c>
      <c r="N95" s="26">
        <v>9858</v>
      </c>
      <c r="O95" s="26">
        <v>10060</v>
      </c>
      <c r="P95" s="26">
        <v>10293</v>
      </c>
      <c r="Q95" s="26">
        <v>10682</v>
      </c>
      <c r="R95" s="26">
        <v>11193</v>
      </c>
      <c r="S95" s="26">
        <v>11663</v>
      </c>
      <c r="T95" s="26">
        <v>12107</v>
      </c>
      <c r="U95" s="26">
        <v>12653</v>
      </c>
      <c r="V95" s="26">
        <v>13379</v>
      </c>
      <c r="W95" s="26">
        <v>13900</v>
      </c>
      <c r="X95" s="26">
        <v>14753.6648739824</v>
      </c>
      <c r="Y95" s="26">
        <v>16081.953487242699</v>
      </c>
      <c r="Z95" s="26">
        <v>17406.341202371499</v>
      </c>
      <c r="AA95" s="26">
        <v>18533.546855645502</v>
      </c>
      <c r="AB95" s="26">
        <v>19679.838396345302</v>
      </c>
      <c r="AC95" s="26">
        <v>20711.2299603502</v>
      </c>
      <c r="AD95" s="26">
        <v>21265.3586490208</v>
      </c>
      <c r="AE95" s="26">
        <v>21882.052575030601</v>
      </c>
      <c r="AF95" s="26">
        <v>22608.084052947099</v>
      </c>
      <c r="AG95" s="26">
        <v>23366.4274754752</v>
      </c>
      <c r="AH95" s="26">
        <v>24171.2169733761</v>
      </c>
      <c r="AI95" s="26">
        <v>25188.568799084402</v>
      </c>
      <c r="AJ95" s="26">
        <v>26179.696400528701</v>
      </c>
      <c r="AK95" s="26">
        <v>26889.717330497599</v>
      </c>
      <c r="AL95" s="26">
        <v>27815.445445154099</v>
      </c>
      <c r="AM95" s="26">
        <v>28648.334678961801</v>
      </c>
      <c r="AN95" s="26">
        <v>29246.520317916398</v>
      </c>
      <c r="AO95" s="26">
        <v>29849.421394492201</v>
      </c>
      <c r="AP95" s="26">
        <v>30541.513307501798</v>
      </c>
      <c r="AQ95" s="26">
        <v>30715.5533033518</v>
      </c>
      <c r="AR95" s="26">
        <v>30777.592614310499</v>
      </c>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x14ac:dyDescent="0.25">
      <c r="A96" t="s">
        <v>100</v>
      </c>
      <c r="B96" s="2" t="s">
        <v>154</v>
      </c>
      <c r="C96" s="2" t="s">
        <v>171</v>
      </c>
      <c r="D96" s="26">
        <v>5476</v>
      </c>
      <c r="E96" s="26">
        <v>5883</v>
      </c>
      <c r="F96" s="26">
        <v>6225</v>
      </c>
      <c r="G96" s="26">
        <v>6415</v>
      </c>
      <c r="H96" s="26">
        <v>6663</v>
      </c>
      <c r="I96" s="26">
        <v>6866</v>
      </c>
      <c r="J96" s="26">
        <v>6946</v>
      </c>
      <c r="K96" s="26">
        <v>7120</v>
      </c>
      <c r="L96" s="26">
        <v>7294</v>
      </c>
      <c r="M96" s="26">
        <v>7495</v>
      </c>
      <c r="N96" s="26">
        <v>7611</v>
      </c>
      <c r="O96" s="26">
        <v>7732</v>
      </c>
      <c r="P96" s="26">
        <v>7845</v>
      </c>
      <c r="Q96" s="26">
        <v>7884</v>
      </c>
      <c r="R96" s="26">
        <v>7968</v>
      </c>
      <c r="S96" s="26">
        <v>8171</v>
      </c>
      <c r="T96" s="26">
        <v>8417</v>
      </c>
      <c r="U96" s="26">
        <v>8755</v>
      </c>
      <c r="V96" s="26">
        <v>9135</v>
      </c>
      <c r="W96" s="26">
        <v>9669</v>
      </c>
      <c r="X96" s="26">
        <v>10201.348082636699</v>
      </c>
      <c r="Y96" s="26">
        <v>10593.519423819</v>
      </c>
      <c r="Z96" s="26">
        <v>11128.9578073744</v>
      </c>
      <c r="AA96" s="26">
        <v>11787.028802061601</v>
      </c>
      <c r="AB96" s="26">
        <v>12395.992371320801</v>
      </c>
      <c r="AC96" s="26">
        <v>13256.815895951901</v>
      </c>
      <c r="AD96" s="26">
        <v>14496.6976178776</v>
      </c>
      <c r="AE96" s="26">
        <v>15727.870682332899</v>
      </c>
      <c r="AF96" s="26">
        <v>16759.399898236701</v>
      </c>
      <c r="AG96" s="26">
        <v>17794.362761373501</v>
      </c>
      <c r="AH96" s="26">
        <v>18739.095206964801</v>
      </c>
      <c r="AI96" s="26">
        <v>19279.207848684899</v>
      </c>
      <c r="AJ96" s="26">
        <v>19897.097431477101</v>
      </c>
      <c r="AK96" s="26">
        <v>20619.3895905424</v>
      </c>
      <c r="AL96" s="26">
        <v>21369.449418768301</v>
      </c>
      <c r="AM96" s="26">
        <v>22169.765736621299</v>
      </c>
      <c r="AN96" s="26">
        <v>23143.681389874499</v>
      </c>
      <c r="AO96" s="26">
        <v>24101.68338115</v>
      </c>
      <c r="AP96" s="26">
        <v>24808.631593374801</v>
      </c>
      <c r="AQ96" s="26">
        <v>25710.2820148315</v>
      </c>
      <c r="AR96" s="26">
        <v>26540.458579474998</v>
      </c>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x14ac:dyDescent="0.25">
      <c r="A97" t="s">
        <v>100</v>
      </c>
      <c r="B97" s="2" t="s">
        <v>154</v>
      </c>
      <c r="C97" s="2" t="s">
        <v>172</v>
      </c>
      <c r="D97" s="26">
        <v>4394</v>
      </c>
      <c r="E97" s="26">
        <v>4663</v>
      </c>
      <c r="F97" s="26">
        <v>4835</v>
      </c>
      <c r="G97" s="26">
        <v>4934</v>
      </c>
      <c r="H97" s="26">
        <v>5314</v>
      </c>
      <c r="I97" s="26">
        <v>5652</v>
      </c>
      <c r="J97" s="26">
        <v>6002</v>
      </c>
      <c r="K97" s="26">
        <v>6322</v>
      </c>
      <c r="L97" s="26">
        <v>6630</v>
      </c>
      <c r="M97" s="26">
        <v>6998</v>
      </c>
      <c r="N97" s="26">
        <v>7320</v>
      </c>
      <c r="O97" s="26">
        <v>7649</v>
      </c>
      <c r="P97" s="26">
        <v>7945</v>
      </c>
      <c r="Q97" s="26">
        <v>8256</v>
      </c>
      <c r="R97" s="26">
        <v>8589</v>
      </c>
      <c r="S97" s="26">
        <v>8741</v>
      </c>
      <c r="T97" s="26">
        <v>9019</v>
      </c>
      <c r="U97" s="26">
        <v>9186</v>
      </c>
      <c r="V97" s="26">
        <v>9492</v>
      </c>
      <c r="W97" s="26">
        <v>9716</v>
      </c>
      <c r="X97" s="26">
        <v>10203.3833574209</v>
      </c>
      <c r="Y97" s="26">
        <v>10677.7985868339</v>
      </c>
      <c r="Z97" s="26">
        <v>11083.6277646407</v>
      </c>
      <c r="AA97" s="26">
        <v>11610.082971182401</v>
      </c>
      <c r="AB97" s="26">
        <v>12233.677569085499</v>
      </c>
      <c r="AC97" s="26">
        <v>12860.984072954399</v>
      </c>
      <c r="AD97" s="26">
        <v>13506.2405660595</v>
      </c>
      <c r="AE97" s="26">
        <v>14199.064908013401</v>
      </c>
      <c r="AF97" s="26">
        <v>15071.1282813046</v>
      </c>
      <c r="AG97" s="26">
        <v>15962.0226367736</v>
      </c>
      <c r="AH97" s="26">
        <v>17033.7498654099</v>
      </c>
      <c r="AI97" s="26">
        <v>18445.1715738563</v>
      </c>
      <c r="AJ97" s="26">
        <v>19846.187537843201</v>
      </c>
      <c r="AK97" s="26">
        <v>21192.046106751</v>
      </c>
      <c r="AL97" s="26">
        <v>22539.087374454601</v>
      </c>
      <c r="AM97" s="26">
        <v>23937.242221042401</v>
      </c>
      <c r="AN97" s="26">
        <v>25252.841889720999</v>
      </c>
      <c r="AO97" s="26">
        <v>26624.778672297602</v>
      </c>
      <c r="AP97" s="26">
        <v>28016.540161892</v>
      </c>
      <c r="AQ97" s="26">
        <v>29424.533983805399</v>
      </c>
      <c r="AR97" s="26">
        <v>30899.2963182987</v>
      </c>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x14ac:dyDescent="0.25">
      <c r="A98" t="s">
        <v>100</v>
      </c>
      <c r="B98" s="2" t="s">
        <v>173</v>
      </c>
      <c r="C98" s="2" t="s">
        <v>155</v>
      </c>
      <c r="D98" s="26">
        <v>36037</v>
      </c>
      <c r="E98" s="26">
        <v>35158</v>
      </c>
      <c r="F98" s="26">
        <v>34697</v>
      </c>
      <c r="G98" s="26">
        <v>34471</v>
      </c>
      <c r="H98" s="26">
        <v>34381</v>
      </c>
      <c r="I98" s="26">
        <v>34374</v>
      </c>
      <c r="J98" s="26">
        <v>34791</v>
      </c>
      <c r="K98" s="26">
        <v>35042</v>
      </c>
      <c r="L98" s="26">
        <v>35287</v>
      </c>
      <c r="M98" s="26">
        <v>35507</v>
      </c>
      <c r="N98" s="26">
        <v>35215</v>
      </c>
      <c r="O98" s="26">
        <v>35674</v>
      </c>
      <c r="P98" s="26">
        <v>36367</v>
      </c>
      <c r="Q98" s="26">
        <v>37101</v>
      </c>
      <c r="R98" s="26">
        <v>38189</v>
      </c>
      <c r="S98" s="26">
        <v>39607</v>
      </c>
      <c r="T98" s="26">
        <v>40025</v>
      </c>
      <c r="U98" s="26">
        <v>40527</v>
      </c>
      <c r="V98" s="26">
        <v>41275</v>
      </c>
      <c r="W98" s="26">
        <v>41613</v>
      </c>
      <c r="X98" s="26">
        <v>40304.972610186102</v>
      </c>
      <c r="Y98" s="26">
        <v>39353.218846382799</v>
      </c>
      <c r="Z98" s="26">
        <v>38855.131807154903</v>
      </c>
      <c r="AA98" s="26">
        <v>38605.148521696901</v>
      </c>
      <c r="AB98" s="26">
        <v>38641.708099180301</v>
      </c>
      <c r="AC98" s="26">
        <v>39051.7535806413</v>
      </c>
      <c r="AD98" s="26">
        <v>39524.686076139398</v>
      </c>
      <c r="AE98" s="26">
        <v>39712.789970133999</v>
      </c>
      <c r="AF98" s="26">
        <v>39764.285534795898</v>
      </c>
      <c r="AG98" s="26">
        <v>39843.573122108603</v>
      </c>
      <c r="AH98" s="26">
        <v>40030.833868961599</v>
      </c>
      <c r="AI98" s="26">
        <v>40358.630174391401</v>
      </c>
      <c r="AJ98" s="26">
        <v>40811.0374453927</v>
      </c>
      <c r="AK98" s="26">
        <v>41391.846156928201</v>
      </c>
      <c r="AL98" s="26">
        <v>42036.115273416799</v>
      </c>
      <c r="AM98" s="26">
        <v>42750.646301225403</v>
      </c>
      <c r="AN98" s="26">
        <v>43509.486081326402</v>
      </c>
      <c r="AO98" s="26">
        <v>44334.614092387899</v>
      </c>
      <c r="AP98" s="26">
        <v>45160.8216683594</v>
      </c>
      <c r="AQ98" s="26">
        <v>45994.969225008397</v>
      </c>
      <c r="AR98" s="26">
        <v>46784.148781450996</v>
      </c>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x14ac:dyDescent="0.25">
      <c r="A99" t="s">
        <v>100</v>
      </c>
      <c r="B99" s="2" t="s">
        <v>173</v>
      </c>
      <c r="C99" s="2" t="s">
        <v>156</v>
      </c>
      <c r="D99" s="26">
        <v>37793</v>
      </c>
      <c r="E99" s="26">
        <v>37487</v>
      </c>
      <c r="F99" s="26">
        <v>36829</v>
      </c>
      <c r="G99" s="26">
        <v>36082</v>
      </c>
      <c r="H99" s="26">
        <v>35484</v>
      </c>
      <c r="I99" s="26">
        <v>35152</v>
      </c>
      <c r="J99" s="26">
        <v>34697</v>
      </c>
      <c r="K99" s="26">
        <v>34862</v>
      </c>
      <c r="L99" s="26">
        <v>34971</v>
      </c>
      <c r="M99" s="26">
        <v>34883</v>
      </c>
      <c r="N99" s="26">
        <v>35176</v>
      </c>
      <c r="O99" s="26">
        <v>36015</v>
      </c>
      <c r="P99" s="26">
        <v>36596</v>
      </c>
      <c r="Q99" s="26">
        <v>37327</v>
      </c>
      <c r="R99" s="26">
        <v>38302</v>
      </c>
      <c r="S99" s="26">
        <v>39075</v>
      </c>
      <c r="T99" s="26">
        <v>39782</v>
      </c>
      <c r="U99" s="26">
        <v>40619</v>
      </c>
      <c r="V99" s="26">
        <v>41287</v>
      </c>
      <c r="W99" s="26">
        <v>41952</v>
      </c>
      <c r="X99" s="26">
        <v>41936.232357145003</v>
      </c>
      <c r="Y99" s="26">
        <v>41440.084594837703</v>
      </c>
      <c r="Z99" s="26">
        <v>40891.032524583701</v>
      </c>
      <c r="AA99" s="26">
        <v>40853.960537311301</v>
      </c>
      <c r="AB99" s="26">
        <v>40702.614497545102</v>
      </c>
      <c r="AC99" s="26">
        <v>40170.198941934497</v>
      </c>
      <c r="AD99" s="26">
        <v>39742.163586304603</v>
      </c>
      <c r="AE99" s="26">
        <v>39785.712217370899</v>
      </c>
      <c r="AF99" s="26">
        <v>39933.564122513497</v>
      </c>
      <c r="AG99" s="26">
        <v>40204.920593898802</v>
      </c>
      <c r="AH99" s="26">
        <v>40781.721350986503</v>
      </c>
      <c r="AI99" s="26">
        <v>41505.1564287855</v>
      </c>
      <c r="AJ99" s="26">
        <v>41870.489461930003</v>
      </c>
      <c r="AK99" s="26">
        <v>42092.2398136025</v>
      </c>
      <c r="AL99" s="26">
        <v>42310.062614413597</v>
      </c>
      <c r="AM99" s="26">
        <v>42609.529542171498</v>
      </c>
      <c r="AN99" s="26">
        <v>42994.785994870901</v>
      </c>
      <c r="AO99" s="26">
        <v>43529.266199436803</v>
      </c>
      <c r="AP99" s="26">
        <v>44154.164220022998</v>
      </c>
      <c r="AQ99" s="26">
        <v>44859.573530818998</v>
      </c>
      <c r="AR99" s="26">
        <v>45593.425694822297</v>
      </c>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x14ac:dyDescent="0.25">
      <c r="A100" t="s">
        <v>100</v>
      </c>
      <c r="B100" s="2" t="s">
        <v>173</v>
      </c>
      <c r="C100" s="2" t="s">
        <v>157</v>
      </c>
      <c r="D100" s="26">
        <v>36334</v>
      </c>
      <c r="E100" s="26">
        <v>36574</v>
      </c>
      <c r="F100" s="26">
        <v>36744</v>
      </c>
      <c r="G100" s="26">
        <v>36969</v>
      </c>
      <c r="H100" s="26">
        <v>36918</v>
      </c>
      <c r="I100" s="26">
        <v>36495</v>
      </c>
      <c r="J100" s="26">
        <v>36313</v>
      </c>
      <c r="K100" s="26">
        <v>36191</v>
      </c>
      <c r="L100" s="26">
        <v>35917</v>
      </c>
      <c r="M100" s="26">
        <v>35632</v>
      </c>
      <c r="N100" s="26">
        <v>35586</v>
      </c>
      <c r="O100" s="26">
        <v>35299</v>
      </c>
      <c r="P100" s="26">
        <v>35770</v>
      </c>
      <c r="Q100" s="26">
        <v>36291</v>
      </c>
      <c r="R100" s="26">
        <v>36508</v>
      </c>
      <c r="S100" s="26">
        <v>36990</v>
      </c>
      <c r="T100" s="26">
        <v>38258</v>
      </c>
      <c r="U100" s="26">
        <v>38936</v>
      </c>
      <c r="V100" s="26">
        <v>39504</v>
      </c>
      <c r="W100" s="26">
        <v>40291</v>
      </c>
      <c r="X100" s="26">
        <v>40391.357985064402</v>
      </c>
      <c r="Y100" s="26">
        <v>40682.639224181803</v>
      </c>
      <c r="Z100" s="26">
        <v>41096.4763874337</v>
      </c>
      <c r="AA100" s="26">
        <v>41351.011762152499</v>
      </c>
      <c r="AB100" s="26">
        <v>41905.311352223704</v>
      </c>
      <c r="AC100" s="26">
        <v>42401.542622283203</v>
      </c>
      <c r="AD100" s="26">
        <v>42366.439982044401</v>
      </c>
      <c r="AE100" s="26">
        <v>42205.8544414223</v>
      </c>
      <c r="AF100" s="26">
        <v>42321.336082249203</v>
      </c>
      <c r="AG100" s="26">
        <v>42216.135922990703</v>
      </c>
      <c r="AH100" s="26">
        <v>41802.0421026982</v>
      </c>
      <c r="AI100" s="26">
        <v>41542.978054529704</v>
      </c>
      <c r="AJ100" s="26">
        <v>41717.029798351701</v>
      </c>
      <c r="AK100" s="26">
        <v>42016.276806622802</v>
      </c>
      <c r="AL100" s="26">
        <v>42431.439615109302</v>
      </c>
      <c r="AM100" s="26">
        <v>43112.580686861198</v>
      </c>
      <c r="AN100" s="26">
        <v>43899.769706511899</v>
      </c>
      <c r="AO100" s="26">
        <v>44353.124947159798</v>
      </c>
      <c r="AP100" s="26">
        <v>44641.402977254802</v>
      </c>
      <c r="AQ100" s="26">
        <v>44936.915088487702</v>
      </c>
      <c r="AR100" s="26">
        <v>45281.821476789803</v>
      </c>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x14ac:dyDescent="0.25">
      <c r="A101" t="s">
        <v>100</v>
      </c>
      <c r="B101" s="2" t="s">
        <v>173</v>
      </c>
      <c r="C101" s="2" t="s">
        <v>158</v>
      </c>
      <c r="D101" s="26">
        <v>35990</v>
      </c>
      <c r="E101" s="26">
        <v>36118</v>
      </c>
      <c r="F101" s="26">
        <v>35900</v>
      </c>
      <c r="G101" s="26">
        <v>35817</v>
      </c>
      <c r="H101" s="26">
        <v>35721</v>
      </c>
      <c r="I101" s="26">
        <v>35695</v>
      </c>
      <c r="J101" s="26">
        <v>36257</v>
      </c>
      <c r="K101" s="26">
        <v>36981</v>
      </c>
      <c r="L101" s="26">
        <v>37334</v>
      </c>
      <c r="M101" s="26">
        <v>37194</v>
      </c>
      <c r="N101" s="26">
        <v>37299</v>
      </c>
      <c r="O101" s="26">
        <v>37314</v>
      </c>
      <c r="P101" s="26">
        <v>37243</v>
      </c>
      <c r="Q101" s="26">
        <v>37320</v>
      </c>
      <c r="R101" s="26">
        <v>37354</v>
      </c>
      <c r="S101" s="26">
        <v>37882</v>
      </c>
      <c r="T101" s="26">
        <v>37981</v>
      </c>
      <c r="U101" s="26">
        <v>38581</v>
      </c>
      <c r="V101" s="26">
        <v>38927</v>
      </c>
      <c r="W101" s="26">
        <v>38417</v>
      </c>
      <c r="X101" s="26">
        <v>38282.372091393001</v>
      </c>
      <c r="Y101" s="26">
        <v>38758.586733287601</v>
      </c>
      <c r="Z101" s="26">
        <v>39268.6780347612</v>
      </c>
      <c r="AA101" s="26">
        <v>39886.943665793602</v>
      </c>
      <c r="AB101" s="26">
        <v>40719.828306486401</v>
      </c>
      <c r="AC101" s="26">
        <v>41439.965056802903</v>
      </c>
      <c r="AD101" s="26">
        <v>42048.564386390302</v>
      </c>
      <c r="AE101" s="26">
        <v>42734.062423807001</v>
      </c>
      <c r="AF101" s="26">
        <v>43178.154577612302</v>
      </c>
      <c r="AG101" s="26">
        <v>43733.284361208098</v>
      </c>
      <c r="AH101" s="26">
        <v>44259.648457693598</v>
      </c>
      <c r="AI101" s="26">
        <v>44395.256318969601</v>
      </c>
      <c r="AJ101" s="26">
        <v>44340.240670537598</v>
      </c>
      <c r="AK101" s="26">
        <v>44527.404128104798</v>
      </c>
      <c r="AL101" s="26">
        <v>44494.078147385997</v>
      </c>
      <c r="AM101" s="26">
        <v>44156.213248289598</v>
      </c>
      <c r="AN101" s="26">
        <v>43940.840646537697</v>
      </c>
      <c r="AO101" s="26">
        <v>44189.394350810697</v>
      </c>
      <c r="AP101" s="26">
        <v>44552.567999910199</v>
      </c>
      <c r="AQ101" s="26">
        <v>45051.051828874399</v>
      </c>
      <c r="AR101" s="26">
        <v>45780.617486646202</v>
      </c>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x14ac:dyDescent="0.25">
      <c r="A102" t="s">
        <v>100</v>
      </c>
      <c r="B102" s="2" t="s">
        <v>173</v>
      </c>
      <c r="C102" s="2" t="s">
        <v>159</v>
      </c>
      <c r="D102" s="26">
        <v>32480</v>
      </c>
      <c r="E102" s="26">
        <v>32657</v>
      </c>
      <c r="F102" s="26">
        <v>33188</v>
      </c>
      <c r="G102" s="26">
        <v>33843</v>
      </c>
      <c r="H102" s="26">
        <v>34281</v>
      </c>
      <c r="I102" s="26">
        <v>34652</v>
      </c>
      <c r="J102" s="26">
        <v>35105</v>
      </c>
      <c r="K102" s="26">
        <v>35954</v>
      </c>
      <c r="L102" s="26">
        <v>36797</v>
      </c>
      <c r="M102" s="26">
        <v>36618</v>
      </c>
      <c r="N102" s="26">
        <v>36369</v>
      </c>
      <c r="O102" s="26">
        <v>36692</v>
      </c>
      <c r="P102" s="26">
        <v>37309</v>
      </c>
      <c r="Q102" s="26">
        <v>37958</v>
      </c>
      <c r="R102" s="26">
        <v>38634</v>
      </c>
      <c r="S102" s="26">
        <v>39119</v>
      </c>
      <c r="T102" s="26">
        <v>40025</v>
      </c>
      <c r="U102" s="26">
        <v>40620</v>
      </c>
      <c r="V102" s="26">
        <v>41242</v>
      </c>
      <c r="W102" s="26">
        <v>40889</v>
      </c>
      <c r="X102" s="26">
        <v>39573.520969339297</v>
      </c>
      <c r="Y102" s="26">
        <v>38336.375738099297</v>
      </c>
      <c r="Z102" s="26">
        <v>37775.749146423303</v>
      </c>
      <c r="AA102" s="26">
        <v>37704.006810665298</v>
      </c>
      <c r="AB102" s="26">
        <v>37787.8066496065</v>
      </c>
      <c r="AC102" s="26">
        <v>38327.5519920191</v>
      </c>
      <c r="AD102" s="26">
        <v>39367.574011751698</v>
      </c>
      <c r="AE102" s="26">
        <v>40472.388799762099</v>
      </c>
      <c r="AF102" s="26">
        <v>41487.4155423349</v>
      </c>
      <c r="AG102" s="26">
        <v>42472.927989837997</v>
      </c>
      <c r="AH102" s="26">
        <v>43345.023806754303</v>
      </c>
      <c r="AI102" s="26">
        <v>44129.904065041301</v>
      </c>
      <c r="AJ102" s="26">
        <v>44905.828657809201</v>
      </c>
      <c r="AK102" s="26">
        <v>45467.072387885702</v>
      </c>
      <c r="AL102" s="26">
        <v>46033.321772775802</v>
      </c>
      <c r="AM102" s="26">
        <v>46590.302458147802</v>
      </c>
      <c r="AN102" s="26">
        <v>46791.6790659377</v>
      </c>
      <c r="AO102" s="26">
        <v>46856.188384952402</v>
      </c>
      <c r="AP102" s="26">
        <v>47098.457392033102</v>
      </c>
      <c r="AQ102" s="26">
        <v>47167.479154232497</v>
      </c>
      <c r="AR102" s="26">
        <v>46897.325254608601</v>
      </c>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x14ac:dyDescent="0.25">
      <c r="A103" t="s">
        <v>100</v>
      </c>
      <c r="B103" s="2" t="s">
        <v>173</v>
      </c>
      <c r="C103" s="2" t="s">
        <v>160</v>
      </c>
      <c r="D103" s="26">
        <v>33613</v>
      </c>
      <c r="E103" s="26">
        <v>32441</v>
      </c>
      <c r="F103" s="26">
        <v>31309</v>
      </c>
      <c r="G103" s="26">
        <v>30519</v>
      </c>
      <c r="H103" s="26">
        <v>30317</v>
      </c>
      <c r="I103" s="26">
        <v>30632</v>
      </c>
      <c r="J103" s="26">
        <v>31378</v>
      </c>
      <c r="K103" s="26">
        <v>32796</v>
      </c>
      <c r="L103" s="26">
        <v>34093</v>
      </c>
      <c r="M103" s="26">
        <v>34533</v>
      </c>
      <c r="N103" s="26">
        <v>34618</v>
      </c>
      <c r="O103" s="26">
        <v>34892</v>
      </c>
      <c r="P103" s="26">
        <v>35165</v>
      </c>
      <c r="Q103" s="26">
        <v>35647</v>
      </c>
      <c r="R103" s="26">
        <v>36643</v>
      </c>
      <c r="S103" s="26">
        <v>37795</v>
      </c>
      <c r="T103" s="26">
        <v>39044</v>
      </c>
      <c r="U103" s="26">
        <v>40202</v>
      </c>
      <c r="V103" s="26">
        <v>40975</v>
      </c>
      <c r="W103" s="26">
        <v>41422</v>
      </c>
      <c r="X103" s="26">
        <v>40963.685855022399</v>
      </c>
      <c r="Y103" s="26">
        <v>40148.504302258603</v>
      </c>
      <c r="Z103" s="26">
        <v>39315.348746361597</v>
      </c>
      <c r="AA103" s="26">
        <v>38850.129007352101</v>
      </c>
      <c r="AB103" s="26">
        <v>38695.172671312801</v>
      </c>
      <c r="AC103" s="26">
        <v>38721.833430369799</v>
      </c>
      <c r="AD103" s="26">
        <v>38570.136146980403</v>
      </c>
      <c r="AE103" s="26">
        <v>38880.961781161401</v>
      </c>
      <c r="AF103" s="26">
        <v>39372.078452264097</v>
      </c>
      <c r="AG103" s="26">
        <v>39819.569773138901</v>
      </c>
      <c r="AH103" s="26">
        <v>40641.193219819499</v>
      </c>
      <c r="AI103" s="26">
        <v>42013.308186769696</v>
      </c>
      <c r="AJ103" s="26">
        <v>43352.869425412398</v>
      </c>
      <c r="AK103" s="26">
        <v>44588.930986169798</v>
      </c>
      <c r="AL103" s="26">
        <v>45723.019538299799</v>
      </c>
      <c r="AM103" s="26">
        <v>46680.505287865097</v>
      </c>
      <c r="AN103" s="26">
        <v>47491.6894599757</v>
      </c>
      <c r="AO103" s="26">
        <v>48326.968007199903</v>
      </c>
      <c r="AP103" s="26">
        <v>48943.055583405199</v>
      </c>
      <c r="AQ103" s="26">
        <v>49550.825770043703</v>
      </c>
      <c r="AR103" s="26">
        <v>50126.607240168203</v>
      </c>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x14ac:dyDescent="0.25">
      <c r="A104" t="s">
        <v>100</v>
      </c>
      <c r="B104" s="2" t="s">
        <v>173</v>
      </c>
      <c r="C104" s="2" t="s">
        <v>161</v>
      </c>
      <c r="D104" s="26">
        <v>34054</v>
      </c>
      <c r="E104" s="26">
        <v>34487</v>
      </c>
      <c r="F104" s="26">
        <v>34518</v>
      </c>
      <c r="G104" s="26">
        <v>34147</v>
      </c>
      <c r="H104" s="26">
        <v>33312</v>
      </c>
      <c r="I104" s="26">
        <v>32268</v>
      </c>
      <c r="J104" s="26">
        <v>31293</v>
      </c>
      <c r="K104" s="26">
        <v>30927</v>
      </c>
      <c r="L104" s="26">
        <v>31159</v>
      </c>
      <c r="M104" s="26">
        <v>31358</v>
      </c>
      <c r="N104" s="26">
        <v>31840</v>
      </c>
      <c r="O104" s="26">
        <v>32906</v>
      </c>
      <c r="P104" s="26">
        <v>34149</v>
      </c>
      <c r="Q104" s="26">
        <v>35162</v>
      </c>
      <c r="R104" s="26">
        <v>36307</v>
      </c>
      <c r="S104" s="26">
        <v>37208</v>
      </c>
      <c r="T104" s="26">
        <v>38227</v>
      </c>
      <c r="U104" s="26">
        <v>39290</v>
      </c>
      <c r="V104" s="26">
        <v>40196</v>
      </c>
      <c r="W104" s="26">
        <v>40991</v>
      </c>
      <c r="X104" s="26">
        <v>40756.757231004303</v>
      </c>
      <c r="Y104" s="26">
        <v>40694.602762884002</v>
      </c>
      <c r="Z104" s="26">
        <v>40779.945398676296</v>
      </c>
      <c r="AA104" s="26">
        <v>40855.891603342403</v>
      </c>
      <c r="AB104" s="26">
        <v>41212.169934285201</v>
      </c>
      <c r="AC104" s="26">
        <v>41364.1999551521</v>
      </c>
      <c r="AD104" s="26">
        <v>41419.879932992</v>
      </c>
      <c r="AE104" s="26">
        <v>41478.329817348</v>
      </c>
      <c r="AF104" s="26">
        <v>41637.997211675</v>
      </c>
      <c r="AG104" s="26">
        <v>41847.411622963999</v>
      </c>
      <c r="AH104" s="26">
        <v>42224.9493897473</v>
      </c>
      <c r="AI104" s="26">
        <v>42543.109852836802</v>
      </c>
      <c r="AJ104" s="26">
        <v>43095.487167024097</v>
      </c>
      <c r="AK104" s="26">
        <v>43814.932415112002</v>
      </c>
      <c r="AL104" s="26">
        <v>44502.126107826101</v>
      </c>
      <c r="AM104" s="26">
        <v>45467.291647404803</v>
      </c>
      <c r="AN104" s="26">
        <v>46890.012681352702</v>
      </c>
      <c r="AO104" s="26">
        <v>48342.132552031799</v>
      </c>
      <c r="AP104" s="26">
        <v>49627.829535424797</v>
      </c>
      <c r="AQ104" s="26">
        <v>50848.213017592599</v>
      </c>
      <c r="AR104" s="26">
        <v>51824.226209386397</v>
      </c>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x14ac:dyDescent="0.25">
      <c r="A105" t="s">
        <v>100</v>
      </c>
      <c r="B105" s="2" t="s">
        <v>173</v>
      </c>
      <c r="C105" s="2" t="s">
        <v>162</v>
      </c>
      <c r="D105" s="26">
        <v>35644</v>
      </c>
      <c r="E105" s="26">
        <v>34723</v>
      </c>
      <c r="F105" s="26">
        <v>33698</v>
      </c>
      <c r="G105" s="26">
        <v>32913</v>
      </c>
      <c r="H105" s="26">
        <v>32613</v>
      </c>
      <c r="I105" s="26">
        <v>32710</v>
      </c>
      <c r="J105" s="26">
        <v>33359</v>
      </c>
      <c r="K105" s="26">
        <v>33801</v>
      </c>
      <c r="L105" s="26">
        <v>34099</v>
      </c>
      <c r="M105" s="26">
        <v>33702</v>
      </c>
      <c r="N105" s="26">
        <v>32984</v>
      </c>
      <c r="O105" s="26">
        <v>32517</v>
      </c>
      <c r="P105" s="26">
        <v>32542</v>
      </c>
      <c r="Q105" s="26">
        <v>32854</v>
      </c>
      <c r="R105" s="26">
        <v>33551</v>
      </c>
      <c r="S105" s="26">
        <v>34692</v>
      </c>
      <c r="T105" s="26">
        <v>36150</v>
      </c>
      <c r="U105" s="26">
        <v>37993</v>
      </c>
      <c r="V105" s="26">
        <v>39397</v>
      </c>
      <c r="W105" s="26">
        <v>40642</v>
      </c>
      <c r="X105" s="26">
        <v>40701.485298253501</v>
      </c>
      <c r="Y105" s="26">
        <v>40582.776802799599</v>
      </c>
      <c r="Z105" s="26">
        <v>40454.0521303278</v>
      </c>
      <c r="AA105" s="26">
        <v>40827.281869181003</v>
      </c>
      <c r="AB105" s="26">
        <v>41527.010732312097</v>
      </c>
      <c r="AC105" s="26">
        <v>42020.8789970328</v>
      </c>
      <c r="AD105" s="26">
        <v>42528.2528199769</v>
      </c>
      <c r="AE105" s="26">
        <v>43112.834088766198</v>
      </c>
      <c r="AF105" s="26">
        <v>43552.019904350404</v>
      </c>
      <c r="AG105" s="26">
        <v>43997.316903532701</v>
      </c>
      <c r="AH105" s="26">
        <v>44334.504405711399</v>
      </c>
      <c r="AI105" s="26">
        <v>44689.126759152998</v>
      </c>
      <c r="AJ105" s="26">
        <v>44960.593600294</v>
      </c>
      <c r="AK105" s="26">
        <v>45329.288937928701</v>
      </c>
      <c r="AL105" s="26">
        <v>45733.621891323302</v>
      </c>
      <c r="AM105" s="26">
        <v>46268.285554151997</v>
      </c>
      <c r="AN105" s="26">
        <v>46711.534112627603</v>
      </c>
      <c r="AO105" s="26">
        <v>47389.600700000097</v>
      </c>
      <c r="AP105" s="26">
        <v>48175.1258308213</v>
      </c>
      <c r="AQ105" s="26">
        <v>48977.0172595849</v>
      </c>
      <c r="AR105" s="26">
        <v>49989.257603791797</v>
      </c>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x14ac:dyDescent="0.25">
      <c r="A106" t="s">
        <v>100</v>
      </c>
      <c r="B106" s="2" t="s">
        <v>173</v>
      </c>
      <c r="C106" s="2" t="s">
        <v>163</v>
      </c>
      <c r="D106" s="26">
        <v>34893</v>
      </c>
      <c r="E106" s="26">
        <v>35320</v>
      </c>
      <c r="F106" s="26">
        <v>35421</v>
      </c>
      <c r="G106" s="26">
        <v>34896</v>
      </c>
      <c r="H106" s="26">
        <v>34364</v>
      </c>
      <c r="I106" s="26">
        <v>33670</v>
      </c>
      <c r="J106" s="26">
        <v>33055</v>
      </c>
      <c r="K106" s="26">
        <v>32768</v>
      </c>
      <c r="L106" s="26">
        <v>32486</v>
      </c>
      <c r="M106" s="26">
        <v>32715</v>
      </c>
      <c r="N106" s="26">
        <v>33383</v>
      </c>
      <c r="O106" s="26">
        <v>34080</v>
      </c>
      <c r="P106" s="26">
        <v>34627</v>
      </c>
      <c r="Q106" s="26">
        <v>35225</v>
      </c>
      <c r="R106" s="26">
        <v>35401</v>
      </c>
      <c r="S106" s="26">
        <v>35484</v>
      </c>
      <c r="T106" s="26">
        <v>35301</v>
      </c>
      <c r="U106" s="26">
        <v>35292</v>
      </c>
      <c r="V106" s="26">
        <v>35477</v>
      </c>
      <c r="W106" s="26">
        <v>36287</v>
      </c>
      <c r="X106" s="26">
        <v>36832.384424725198</v>
      </c>
      <c r="Y106" s="26">
        <v>37810.351274827903</v>
      </c>
      <c r="Z106" s="26">
        <v>38879.2446953783</v>
      </c>
      <c r="AA106" s="26">
        <v>39768.358086878303</v>
      </c>
      <c r="AB106" s="26">
        <v>40639.733687068903</v>
      </c>
      <c r="AC106" s="26">
        <v>41346.497419168001</v>
      </c>
      <c r="AD106" s="26">
        <v>41682.064919965997</v>
      </c>
      <c r="AE106" s="26">
        <v>42032.225779382097</v>
      </c>
      <c r="AF106" s="26">
        <v>42592.506794333101</v>
      </c>
      <c r="AG106" s="26">
        <v>43315.665220003</v>
      </c>
      <c r="AH106" s="26">
        <v>43863.034091702699</v>
      </c>
      <c r="AI106" s="26">
        <v>44518.516562811601</v>
      </c>
      <c r="AJ106" s="26">
        <v>45157.922368103602</v>
      </c>
      <c r="AK106" s="26">
        <v>45709.168736183601</v>
      </c>
      <c r="AL106" s="26">
        <v>46243.779221455297</v>
      </c>
      <c r="AM106" s="26">
        <v>46690.811473155103</v>
      </c>
      <c r="AN106" s="26">
        <v>47121.654810704997</v>
      </c>
      <c r="AO106" s="26">
        <v>47508.685959795701</v>
      </c>
      <c r="AP106" s="26">
        <v>47947.477958616801</v>
      </c>
      <c r="AQ106" s="26">
        <v>48449.629155408802</v>
      </c>
      <c r="AR106" s="26">
        <v>49044.792105625696</v>
      </c>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x14ac:dyDescent="0.25">
      <c r="A107" t="s">
        <v>100</v>
      </c>
      <c r="B107" s="2" t="s">
        <v>173</v>
      </c>
      <c r="C107" s="2" t="s">
        <v>164</v>
      </c>
      <c r="D107" s="26">
        <v>31216</v>
      </c>
      <c r="E107" s="26">
        <v>31502</v>
      </c>
      <c r="F107" s="26">
        <v>31718</v>
      </c>
      <c r="G107" s="26">
        <v>32146</v>
      </c>
      <c r="H107" s="26">
        <v>32332</v>
      </c>
      <c r="I107" s="26">
        <v>32635</v>
      </c>
      <c r="J107" s="26">
        <v>33227</v>
      </c>
      <c r="K107" s="26">
        <v>33795</v>
      </c>
      <c r="L107" s="26">
        <v>33969</v>
      </c>
      <c r="M107" s="26">
        <v>33826</v>
      </c>
      <c r="N107" s="26">
        <v>33445</v>
      </c>
      <c r="O107" s="26">
        <v>33064</v>
      </c>
      <c r="P107" s="26">
        <v>32887</v>
      </c>
      <c r="Q107" s="26">
        <v>32718</v>
      </c>
      <c r="R107" s="26">
        <v>33187</v>
      </c>
      <c r="S107" s="26">
        <v>33962</v>
      </c>
      <c r="T107" s="26">
        <v>35049</v>
      </c>
      <c r="U107" s="26">
        <v>35864</v>
      </c>
      <c r="V107" s="26">
        <v>36662</v>
      </c>
      <c r="W107" s="26">
        <v>36655</v>
      </c>
      <c r="X107" s="26">
        <v>36325.371969403001</v>
      </c>
      <c r="Y107" s="26">
        <v>35738.993701959502</v>
      </c>
      <c r="Z107" s="26">
        <v>35276.5233396935</v>
      </c>
      <c r="AA107" s="26">
        <v>35341.404287610203</v>
      </c>
      <c r="AB107" s="26">
        <v>35867.681745759503</v>
      </c>
      <c r="AC107" s="26">
        <v>36803.063341508103</v>
      </c>
      <c r="AD107" s="26">
        <v>38070.113644846097</v>
      </c>
      <c r="AE107" s="26">
        <v>39403.915285927003</v>
      </c>
      <c r="AF107" s="26">
        <v>40540.643334100401</v>
      </c>
      <c r="AG107" s="26">
        <v>41471.512933661397</v>
      </c>
      <c r="AH107" s="26">
        <v>42230.316493961298</v>
      </c>
      <c r="AI107" s="26">
        <v>42690.0566550441</v>
      </c>
      <c r="AJ107" s="26">
        <v>43128.141879649404</v>
      </c>
      <c r="AK107" s="26">
        <v>43728.4383930236</v>
      </c>
      <c r="AL107" s="26">
        <v>44492.688002438503</v>
      </c>
      <c r="AM107" s="26">
        <v>45093.487883638903</v>
      </c>
      <c r="AN107" s="26">
        <v>45778.697463235701</v>
      </c>
      <c r="AO107" s="26">
        <v>46465.759374347297</v>
      </c>
      <c r="AP107" s="26">
        <v>47068.202396860899</v>
      </c>
      <c r="AQ107" s="26">
        <v>47671.404505087499</v>
      </c>
      <c r="AR107" s="26">
        <v>48173.283080897003</v>
      </c>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x14ac:dyDescent="0.25">
      <c r="A108" t="s">
        <v>100</v>
      </c>
      <c r="B108" s="2" t="s">
        <v>173</v>
      </c>
      <c r="C108" s="2" t="s">
        <v>165</v>
      </c>
      <c r="D108" s="26">
        <v>29556</v>
      </c>
      <c r="E108" s="26">
        <v>29500</v>
      </c>
      <c r="F108" s="26">
        <v>29515</v>
      </c>
      <c r="G108" s="26">
        <v>29289</v>
      </c>
      <c r="H108" s="26">
        <v>29344</v>
      </c>
      <c r="I108" s="26">
        <v>29521</v>
      </c>
      <c r="J108" s="26">
        <v>29859</v>
      </c>
      <c r="K108" s="26">
        <v>30355</v>
      </c>
      <c r="L108" s="26">
        <v>31133</v>
      </c>
      <c r="M108" s="26">
        <v>31802</v>
      </c>
      <c r="N108" s="26">
        <v>32791</v>
      </c>
      <c r="O108" s="26">
        <v>33291</v>
      </c>
      <c r="P108" s="26">
        <v>33635</v>
      </c>
      <c r="Q108" s="26">
        <v>33789</v>
      </c>
      <c r="R108" s="26">
        <v>33677</v>
      </c>
      <c r="S108" s="26">
        <v>33472</v>
      </c>
      <c r="T108" s="26">
        <v>33260</v>
      </c>
      <c r="U108" s="26">
        <v>33065</v>
      </c>
      <c r="V108" s="26">
        <v>32899</v>
      </c>
      <c r="W108" s="26">
        <v>33490</v>
      </c>
      <c r="X108" s="26">
        <v>34052.041309655498</v>
      </c>
      <c r="Y108" s="26">
        <v>34809.877559255998</v>
      </c>
      <c r="Z108" s="26">
        <v>35395.1940805759</v>
      </c>
      <c r="AA108" s="26">
        <v>36009.019818424596</v>
      </c>
      <c r="AB108" s="26">
        <v>36075.258036081301</v>
      </c>
      <c r="AC108" s="26">
        <v>35984.753393556202</v>
      </c>
      <c r="AD108" s="26">
        <v>35682.920471392499</v>
      </c>
      <c r="AE108" s="26">
        <v>35543.912025413003</v>
      </c>
      <c r="AF108" s="26">
        <v>35759.650366880203</v>
      </c>
      <c r="AG108" s="26">
        <v>36365.866889155703</v>
      </c>
      <c r="AH108" s="26">
        <v>37352.789190600597</v>
      </c>
      <c r="AI108" s="26">
        <v>38684.380225295099</v>
      </c>
      <c r="AJ108" s="26">
        <v>40052.168795740203</v>
      </c>
      <c r="AK108" s="26">
        <v>41272.396037511797</v>
      </c>
      <c r="AL108" s="26">
        <v>42254.089615188102</v>
      </c>
      <c r="AM108" s="26">
        <v>43060.060473018602</v>
      </c>
      <c r="AN108" s="26">
        <v>43557.584116990001</v>
      </c>
      <c r="AO108" s="26">
        <v>44062.3725486119</v>
      </c>
      <c r="AP108" s="26">
        <v>44685.608634036398</v>
      </c>
      <c r="AQ108" s="26">
        <v>45498.796161619699</v>
      </c>
      <c r="AR108" s="26">
        <v>46136.7478574122</v>
      </c>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x14ac:dyDescent="0.25">
      <c r="A109" t="s">
        <v>100</v>
      </c>
      <c r="B109" s="2" t="s">
        <v>173</v>
      </c>
      <c r="C109" s="2" t="s">
        <v>166</v>
      </c>
      <c r="D109" s="26">
        <v>20844</v>
      </c>
      <c r="E109" s="26">
        <v>22658</v>
      </c>
      <c r="F109" s="26">
        <v>24129</v>
      </c>
      <c r="G109" s="26">
        <v>25026</v>
      </c>
      <c r="H109" s="26">
        <v>25970</v>
      </c>
      <c r="I109" s="26">
        <v>26439</v>
      </c>
      <c r="J109" s="26">
        <v>26694</v>
      </c>
      <c r="K109" s="26">
        <v>27151</v>
      </c>
      <c r="L109" s="26">
        <v>27491</v>
      </c>
      <c r="M109" s="26">
        <v>27962</v>
      </c>
      <c r="N109" s="26">
        <v>28702</v>
      </c>
      <c r="O109" s="26">
        <v>29179</v>
      </c>
      <c r="P109" s="26">
        <v>29603</v>
      </c>
      <c r="Q109" s="26">
        <v>30224</v>
      </c>
      <c r="R109" s="26">
        <v>30932</v>
      </c>
      <c r="S109" s="26">
        <v>31677</v>
      </c>
      <c r="T109" s="26">
        <v>32405</v>
      </c>
      <c r="U109" s="26">
        <v>32862</v>
      </c>
      <c r="V109" s="26">
        <v>33103</v>
      </c>
      <c r="W109" s="26">
        <v>33151</v>
      </c>
      <c r="X109" s="26">
        <v>32848.937749706201</v>
      </c>
      <c r="Y109" s="26">
        <v>32492.750252391699</v>
      </c>
      <c r="Z109" s="26">
        <v>32204.853281733798</v>
      </c>
      <c r="AA109" s="26">
        <v>32117.2138168204</v>
      </c>
      <c r="AB109" s="26">
        <v>32703.078577381599</v>
      </c>
      <c r="AC109" s="26">
        <v>33492.133474889502</v>
      </c>
      <c r="AD109" s="26">
        <v>34416.464192828797</v>
      </c>
      <c r="AE109" s="26">
        <v>35149.2598511455</v>
      </c>
      <c r="AF109" s="26">
        <v>35842.644610645097</v>
      </c>
      <c r="AG109" s="26">
        <v>35992.836785687497</v>
      </c>
      <c r="AH109" s="26">
        <v>35948.325896284499</v>
      </c>
      <c r="AI109" s="26">
        <v>35764.764265912301</v>
      </c>
      <c r="AJ109" s="26">
        <v>35739.298145073801</v>
      </c>
      <c r="AK109" s="26">
        <v>36024.873302540902</v>
      </c>
      <c r="AL109" s="26">
        <v>36693.7860110006</v>
      </c>
      <c r="AM109" s="26">
        <v>37723.303351382798</v>
      </c>
      <c r="AN109" s="26">
        <v>39055.2654719204</v>
      </c>
      <c r="AO109" s="26">
        <v>40441.536872855002</v>
      </c>
      <c r="AP109" s="26">
        <v>41695.791771310804</v>
      </c>
      <c r="AQ109" s="26">
        <v>42718.528231980701</v>
      </c>
      <c r="AR109" s="26">
        <v>43554.263793782498</v>
      </c>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x14ac:dyDescent="0.25">
      <c r="A110" t="s">
        <v>100</v>
      </c>
      <c r="B110" s="2" t="s">
        <v>173</v>
      </c>
      <c r="C110" s="2" t="s">
        <v>167</v>
      </c>
      <c r="D110" s="26">
        <v>15365</v>
      </c>
      <c r="E110" s="26">
        <v>15854</v>
      </c>
      <c r="F110" s="26">
        <v>16281</v>
      </c>
      <c r="G110" s="26">
        <v>16808</v>
      </c>
      <c r="H110" s="26">
        <v>17474</v>
      </c>
      <c r="I110" s="26">
        <v>18331</v>
      </c>
      <c r="J110" s="26">
        <v>20167</v>
      </c>
      <c r="K110" s="26">
        <v>21803</v>
      </c>
      <c r="L110" s="26">
        <v>23022</v>
      </c>
      <c r="M110" s="26">
        <v>24207</v>
      </c>
      <c r="N110" s="26">
        <v>25060</v>
      </c>
      <c r="O110" s="26">
        <v>25260</v>
      </c>
      <c r="P110" s="26">
        <v>25634</v>
      </c>
      <c r="Q110" s="26">
        <v>25979</v>
      </c>
      <c r="R110" s="26">
        <v>26371</v>
      </c>
      <c r="S110" s="26">
        <v>26839</v>
      </c>
      <c r="T110" s="26">
        <v>27367</v>
      </c>
      <c r="U110" s="26">
        <v>27922</v>
      </c>
      <c r="V110" s="26">
        <v>28507</v>
      </c>
      <c r="W110" s="26">
        <v>29366</v>
      </c>
      <c r="X110" s="26">
        <v>30110.280125409601</v>
      </c>
      <c r="Y110" s="26">
        <v>30692.726484398099</v>
      </c>
      <c r="Z110" s="26">
        <v>31288.439532259399</v>
      </c>
      <c r="AA110" s="26">
        <v>31757.958505064202</v>
      </c>
      <c r="AB110" s="26">
        <v>31822.6925639291</v>
      </c>
      <c r="AC110" s="26">
        <v>31766.689287229801</v>
      </c>
      <c r="AD110" s="26">
        <v>31583.545824058601</v>
      </c>
      <c r="AE110" s="26">
        <v>31453.054295322101</v>
      </c>
      <c r="AF110" s="26">
        <v>31481.299982366902</v>
      </c>
      <c r="AG110" s="26">
        <v>32095.894054972901</v>
      </c>
      <c r="AH110" s="26">
        <v>32917.730025934601</v>
      </c>
      <c r="AI110" s="26">
        <v>33902.189654221504</v>
      </c>
      <c r="AJ110" s="26">
        <v>34667.450451548502</v>
      </c>
      <c r="AK110" s="26">
        <v>35388.214667253298</v>
      </c>
      <c r="AL110" s="26">
        <v>35613.2697217163</v>
      </c>
      <c r="AM110" s="26">
        <v>35620.766328101403</v>
      </c>
      <c r="AN110" s="26">
        <v>35508.888038161502</v>
      </c>
      <c r="AO110" s="26">
        <v>35576.1738348707</v>
      </c>
      <c r="AP110" s="26">
        <v>35910.727058654898</v>
      </c>
      <c r="AQ110" s="26">
        <v>36632.3201026963</v>
      </c>
      <c r="AR110" s="26">
        <v>37680.088603627097</v>
      </c>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x14ac:dyDescent="0.25">
      <c r="A111" t="s">
        <v>100</v>
      </c>
      <c r="B111" s="2" t="s">
        <v>173</v>
      </c>
      <c r="C111" s="2" t="s">
        <v>168</v>
      </c>
      <c r="D111" s="26">
        <v>11320</v>
      </c>
      <c r="E111" s="26">
        <v>11763</v>
      </c>
      <c r="F111" s="26">
        <v>12223</v>
      </c>
      <c r="G111" s="26">
        <v>12434</v>
      </c>
      <c r="H111" s="26">
        <v>12765</v>
      </c>
      <c r="I111" s="26">
        <v>13010</v>
      </c>
      <c r="J111" s="26">
        <v>13639</v>
      </c>
      <c r="K111" s="26">
        <v>14436</v>
      </c>
      <c r="L111" s="26">
        <v>15389</v>
      </c>
      <c r="M111" s="26">
        <v>16387</v>
      </c>
      <c r="N111" s="26">
        <v>17571</v>
      </c>
      <c r="O111" s="26">
        <v>19060</v>
      </c>
      <c r="P111" s="26">
        <v>20426</v>
      </c>
      <c r="Q111" s="26">
        <v>21355</v>
      </c>
      <c r="R111" s="26">
        <v>22293</v>
      </c>
      <c r="S111" s="26">
        <v>23075</v>
      </c>
      <c r="T111" s="26">
        <v>23460</v>
      </c>
      <c r="U111" s="26">
        <v>23822</v>
      </c>
      <c r="V111" s="26">
        <v>24041</v>
      </c>
      <c r="W111" s="26">
        <v>24495</v>
      </c>
      <c r="X111" s="26">
        <v>24866.6558979113</v>
      </c>
      <c r="Y111" s="26">
        <v>25383.567796471001</v>
      </c>
      <c r="Z111" s="26">
        <v>26026.636404023098</v>
      </c>
      <c r="AA111" s="26">
        <v>26731.486927402799</v>
      </c>
      <c r="AB111" s="26">
        <v>27670.129323732599</v>
      </c>
      <c r="AC111" s="26">
        <v>28564.071126540199</v>
      </c>
      <c r="AD111" s="26">
        <v>29235.795441162201</v>
      </c>
      <c r="AE111" s="26">
        <v>29927.6011891538</v>
      </c>
      <c r="AF111" s="26">
        <v>30477.896585623701</v>
      </c>
      <c r="AG111" s="26">
        <v>30593.473783061501</v>
      </c>
      <c r="AH111" s="26">
        <v>30602.550611070299</v>
      </c>
      <c r="AI111" s="26">
        <v>30510.605935859599</v>
      </c>
      <c r="AJ111" s="26">
        <v>30457.5167380895</v>
      </c>
      <c r="AK111" s="26">
        <v>30562.9300868604</v>
      </c>
      <c r="AL111" s="26">
        <v>31207.925798450298</v>
      </c>
      <c r="AM111" s="26">
        <v>32065.863283301202</v>
      </c>
      <c r="AN111" s="26">
        <v>33072.141149594398</v>
      </c>
      <c r="AO111" s="26">
        <v>33866.650004481002</v>
      </c>
      <c r="AP111" s="26">
        <v>34603.245996060301</v>
      </c>
      <c r="AQ111" s="26">
        <v>34900.140551495402</v>
      </c>
      <c r="AR111" s="26">
        <v>34953.314327389897</v>
      </c>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x14ac:dyDescent="0.25">
      <c r="A112" t="s">
        <v>100</v>
      </c>
      <c r="B112" s="2" t="s">
        <v>173</v>
      </c>
      <c r="C112" s="2" t="s">
        <v>169</v>
      </c>
      <c r="D112" s="26">
        <v>9015</v>
      </c>
      <c r="E112" s="26">
        <v>9377</v>
      </c>
      <c r="F112" s="26">
        <v>9515</v>
      </c>
      <c r="G112" s="26">
        <v>9429</v>
      </c>
      <c r="H112" s="26">
        <v>9439</v>
      </c>
      <c r="I112" s="26">
        <v>9571</v>
      </c>
      <c r="J112" s="26">
        <v>9917</v>
      </c>
      <c r="K112" s="26">
        <v>10327</v>
      </c>
      <c r="L112" s="26">
        <v>10916</v>
      </c>
      <c r="M112" s="26">
        <v>11534</v>
      </c>
      <c r="N112" s="26">
        <v>12130</v>
      </c>
      <c r="O112" s="26">
        <v>12760</v>
      </c>
      <c r="P112" s="26">
        <v>13287</v>
      </c>
      <c r="Q112" s="26">
        <v>14061</v>
      </c>
      <c r="R112" s="26">
        <v>14787</v>
      </c>
      <c r="S112" s="26">
        <v>15671</v>
      </c>
      <c r="T112" s="26">
        <v>17073</v>
      </c>
      <c r="U112" s="26">
        <v>18309</v>
      </c>
      <c r="V112" s="26">
        <v>19259</v>
      </c>
      <c r="W112" s="26">
        <v>20158</v>
      </c>
      <c r="X112" s="26">
        <v>20807.2202961933</v>
      </c>
      <c r="Y112" s="26">
        <v>21152.6185328139</v>
      </c>
      <c r="Z112" s="26">
        <v>21686.788946120101</v>
      </c>
      <c r="AA112" s="26">
        <v>22169.3167025529</v>
      </c>
      <c r="AB112" s="26">
        <v>22627.828406025201</v>
      </c>
      <c r="AC112" s="26">
        <v>23174.186780713</v>
      </c>
      <c r="AD112" s="26">
        <v>23793.251017547798</v>
      </c>
      <c r="AE112" s="26">
        <v>24506.311719697998</v>
      </c>
      <c r="AF112" s="26">
        <v>25224.056553315899</v>
      </c>
      <c r="AG112" s="26">
        <v>26112.947414897299</v>
      </c>
      <c r="AH112" s="26">
        <v>26979.294392770898</v>
      </c>
      <c r="AI112" s="26">
        <v>27687.598250005001</v>
      </c>
      <c r="AJ112" s="26">
        <v>28406.828671236901</v>
      </c>
      <c r="AK112" s="26">
        <v>29000.958213678401</v>
      </c>
      <c r="AL112" s="26">
        <v>29182.6187692477</v>
      </c>
      <c r="AM112" s="26">
        <v>29268.402330316399</v>
      </c>
      <c r="AN112" s="26">
        <v>29240.210677758401</v>
      </c>
      <c r="AO112" s="26">
        <v>29263.657565195001</v>
      </c>
      <c r="AP112" s="26">
        <v>29437.417276992099</v>
      </c>
      <c r="AQ112" s="26">
        <v>30112.857632139901</v>
      </c>
      <c r="AR112" s="26">
        <v>30996.164371729599</v>
      </c>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x14ac:dyDescent="0.25">
      <c r="A113" t="s">
        <v>100</v>
      </c>
      <c r="B113" s="2" t="s">
        <v>173</v>
      </c>
      <c r="C113" s="2" t="s">
        <v>170</v>
      </c>
      <c r="D113" s="26">
        <v>6382</v>
      </c>
      <c r="E113" s="26">
        <v>6671</v>
      </c>
      <c r="F113" s="26">
        <v>6894</v>
      </c>
      <c r="G113" s="26">
        <v>6956</v>
      </c>
      <c r="H113" s="26">
        <v>7088</v>
      </c>
      <c r="I113" s="26">
        <v>7157</v>
      </c>
      <c r="J113" s="26">
        <v>7322</v>
      </c>
      <c r="K113" s="26">
        <v>7595</v>
      </c>
      <c r="L113" s="26">
        <v>7795</v>
      </c>
      <c r="M113" s="26">
        <v>7930</v>
      </c>
      <c r="N113" s="26">
        <v>8194</v>
      </c>
      <c r="O113" s="26">
        <v>8498</v>
      </c>
      <c r="P113" s="26">
        <v>8875</v>
      </c>
      <c r="Q113" s="26">
        <v>9391</v>
      </c>
      <c r="R113" s="26">
        <v>9888</v>
      </c>
      <c r="S113" s="26">
        <v>10385</v>
      </c>
      <c r="T113" s="26">
        <v>10914</v>
      </c>
      <c r="U113" s="26">
        <v>11409</v>
      </c>
      <c r="V113" s="26">
        <v>11985</v>
      </c>
      <c r="W113" s="26">
        <v>12920</v>
      </c>
      <c r="X113" s="26">
        <v>13800.0657966698</v>
      </c>
      <c r="Y113" s="26">
        <v>15173.9297543503</v>
      </c>
      <c r="Z113" s="26">
        <v>16358.8511995688</v>
      </c>
      <c r="AA113" s="26">
        <v>17230.044868317898</v>
      </c>
      <c r="AB113" s="26">
        <v>18125.2246336836</v>
      </c>
      <c r="AC113" s="26">
        <v>18846.2833194878</v>
      </c>
      <c r="AD113" s="26">
        <v>19216.775413224801</v>
      </c>
      <c r="AE113" s="26">
        <v>19757.899110805301</v>
      </c>
      <c r="AF113" s="26">
        <v>20266.674272499102</v>
      </c>
      <c r="AG113" s="26">
        <v>20749.6373391454</v>
      </c>
      <c r="AH113" s="26">
        <v>21318.816271389001</v>
      </c>
      <c r="AI113" s="26">
        <v>21988.347240041501</v>
      </c>
      <c r="AJ113" s="26">
        <v>22727.110049431401</v>
      </c>
      <c r="AK113" s="26">
        <v>23454.643883149402</v>
      </c>
      <c r="AL113" s="26">
        <v>24323.7752940391</v>
      </c>
      <c r="AM113" s="26">
        <v>25190.753308270101</v>
      </c>
      <c r="AN113" s="26">
        <v>25922.8969382457</v>
      </c>
      <c r="AO113" s="26">
        <v>26664.3419569658</v>
      </c>
      <c r="AP113" s="26">
        <v>27286.559714206702</v>
      </c>
      <c r="AQ113" s="26">
        <v>27531.7242804622</v>
      </c>
      <c r="AR113" s="26">
        <v>27681.079226407299</v>
      </c>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x14ac:dyDescent="0.25">
      <c r="A114" t="s">
        <v>100</v>
      </c>
      <c r="B114" s="2" t="s">
        <v>173</v>
      </c>
      <c r="C114" s="2" t="s">
        <v>171</v>
      </c>
      <c r="D114" s="26">
        <v>3304</v>
      </c>
      <c r="E114" s="26">
        <v>3724</v>
      </c>
      <c r="F114" s="26">
        <v>4137</v>
      </c>
      <c r="G114" s="26">
        <v>4202</v>
      </c>
      <c r="H114" s="26">
        <v>4291</v>
      </c>
      <c r="I114" s="26">
        <v>4394</v>
      </c>
      <c r="J114" s="26">
        <v>4599</v>
      </c>
      <c r="K114" s="26">
        <v>4767</v>
      </c>
      <c r="L114" s="26">
        <v>4996</v>
      </c>
      <c r="M114" s="26">
        <v>5254</v>
      </c>
      <c r="N114" s="26">
        <v>5440</v>
      </c>
      <c r="O114" s="26">
        <v>5632</v>
      </c>
      <c r="P114" s="26">
        <v>5825</v>
      </c>
      <c r="Q114" s="26">
        <v>5994</v>
      </c>
      <c r="R114" s="26">
        <v>6145</v>
      </c>
      <c r="S114" s="26">
        <v>6412</v>
      </c>
      <c r="T114" s="26">
        <v>6710</v>
      </c>
      <c r="U114" s="26">
        <v>7027</v>
      </c>
      <c r="V114" s="26">
        <v>7366</v>
      </c>
      <c r="W114" s="26">
        <v>7846</v>
      </c>
      <c r="X114" s="26">
        <v>8296.1481660222598</v>
      </c>
      <c r="Y114" s="26">
        <v>8841.0352714774399</v>
      </c>
      <c r="Z114" s="26">
        <v>9293.79801425396</v>
      </c>
      <c r="AA114" s="26">
        <v>10053.1416949003</v>
      </c>
      <c r="AB114" s="26">
        <v>10764.325115716199</v>
      </c>
      <c r="AC114" s="26">
        <v>11631.814866189599</v>
      </c>
      <c r="AD114" s="26">
        <v>12850.9600515534</v>
      </c>
      <c r="AE114" s="26">
        <v>13907.6865270869</v>
      </c>
      <c r="AF114" s="26">
        <v>14688.1811872417</v>
      </c>
      <c r="AG114" s="26">
        <v>15484.357469378099</v>
      </c>
      <c r="AH114" s="26">
        <v>16139.0245827906</v>
      </c>
      <c r="AI114" s="26">
        <v>16521.385200765599</v>
      </c>
      <c r="AJ114" s="26">
        <v>17041.730177804398</v>
      </c>
      <c r="AK114" s="26">
        <v>17551.585298493599</v>
      </c>
      <c r="AL114" s="26">
        <v>18049.387719595099</v>
      </c>
      <c r="AM114" s="26">
        <v>18635.480583941498</v>
      </c>
      <c r="AN114" s="26">
        <v>19317.1875455585</v>
      </c>
      <c r="AO114" s="26">
        <v>20059.788935522702</v>
      </c>
      <c r="AP114" s="26">
        <v>20776.008752468901</v>
      </c>
      <c r="AQ114" s="26">
        <v>21606.516682115602</v>
      </c>
      <c r="AR114" s="26">
        <v>22443.258841175899</v>
      </c>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x14ac:dyDescent="0.25">
      <c r="A115" t="s">
        <v>100</v>
      </c>
      <c r="B115" s="2" t="s">
        <v>173</v>
      </c>
      <c r="C115" s="2" t="s">
        <v>172</v>
      </c>
      <c r="D115" s="26">
        <v>1917</v>
      </c>
      <c r="E115" s="26">
        <v>2202</v>
      </c>
      <c r="F115" s="26">
        <v>2409</v>
      </c>
      <c r="G115" s="26">
        <v>2372</v>
      </c>
      <c r="H115" s="26">
        <v>2475</v>
      </c>
      <c r="I115" s="26">
        <v>2464</v>
      </c>
      <c r="J115" s="26">
        <v>2701</v>
      </c>
      <c r="K115" s="26">
        <v>2917</v>
      </c>
      <c r="L115" s="26">
        <v>3140</v>
      </c>
      <c r="M115" s="26">
        <v>3391</v>
      </c>
      <c r="N115" s="26">
        <v>3632</v>
      </c>
      <c r="O115" s="26">
        <v>3901</v>
      </c>
      <c r="P115" s="26">
        <v>4140</v>
      </c>
      <c r="Q115" s="26">
        <v>4425</v>
      </c>
      <c r="R115" s="26">
        <v>4764</v>
      </c>
      <c r="S115" s="26">
        <v>4866</v>
      </c>
      <c r="T115" s="26">
        <v>5062</v>
      </c>
      <c r="U115" s="26">
        <v>5257</v>
      </c>
      <c r="V115" s="26">
        <v>5526</v>
      </c>
      <c r="W115" s="26">
        <v>5809</v>
      </c>
      <c r="X115" s="26">
        <v>6376.8241889846104</v>
      </c>
      <c r="Y115" s="26">
        <v>6793.0765510455003</v>
      </c>
      <c r="Z115" s="26">
        <v>7242.90902944341</v>
      </c>
      <c r="AA115" s="26">
        <v>7693.7191406839902</v>
      </c>
      <c r="AB115" s="26">
        <v>8217.3105134139605</v>
      </c>
      <c r="AC115" s="26">
        <v>8793.9055460541895</v>
      </c>
      <c r="AD115" s="26">
        <v>9434.7383735539897</v>
      </c>
      <c r="AE115" s="26">
        <v>10029.837292357201</v>
      </c>
      <c r="AF115" s="26">
        <v>10840.0465694134</v>
      </c>
      <c r="AG115" s="26">
        <v>11643.985246804001</v>
      </c>
      <c r="AH115" s="26">
        <v>12592.958786604901</v>
      </c>
      <c r="AI115" s="26">
        <v>13861.060904575899</v>
      </c>
      <c r="AJ115" s="26">
        <v>14958.4238686995</v>
      </c>
      <c r="AK115" s="26">
        <v>15983.941660013101</v>
      </c>
      <c r="AL115" s="26">
        <v>17010.790031197899</v>
      </c>
      <c r="AM115" s="26">
        <v>18026.706096194099</v>
      </c>
      <c r="AN115" s="26">
        <v>19050.185979158799</v>
      </c>
      <c r="AO115" s="26">
        <v>20058.412418289201</v>
      </c>
      <c r="AP115" s="26">
        <v>20995.254878755899</v>
      </c>
      <c r="AQ115" s="26">
        <v>21934.568822454301</v>
      </c>
      <c r="AR115" s="26">
        <v>22938.670255499499</v>
      </c>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x14ac:dyDescent="0.25">
      <c r="A116" t="s">
        <v>101</v>
      </c>
      <c r="B116" s="2" t="s">
        <v>154</v>
      </c>
      <c r="C116" s="2" t="s">
        <v>155</v>
      </c>
      <c r="D116" s="26">
        <v>10020</v>
      </c>
      <c r="E116" s="26">
        <v>9941</v>
      </c>
      <c r="F116" s="26">
        <v>9808</v>
      </c>
      <c r="G116" s="26">
        <v>9603</v>
      </c>
      <c r="H116" s="26">
        <v>9380</v>
      </c>
      <c r="I116" s="26">
        <v>9172</v>
      </c>
      <c r="J116" s="26">
        <v>9383</v>
      </c>
      <c r="K116" s="26">
        <v>9632</v>
      </c>
      <c r="L116" s="26">
        <v>9841</v>
      </c>
      <c r="M116" s="26">
        <v>9954</v>
      </c>
      <c r="N116" s="26">
        <v>9870</v>
      </c>
      <c r="O116" s="26">
        <v>9903</v>
      </c>
      <c r="P116" s="26">
        <v>10003</v>
      </c>
      <c r="Q116" s="26">
        <v>10003</v>
      </c>
      <c r="R116" s="26">
        <v>9978</v>
      </c>
      <c r="S116" s="26">
        <v>10021</v>
      </c>
      <c r="T116" s="26">
        <v>10001</v>
      </c>
      <c r="U116" s="26">
        <v>9909</v>
      </c>
      <c r="V116" s="26">
        <v>9750</v>
      </c>
      <c r="W116" s="26">
        <v>9708</v>
      </c>
      <c r="X116" s="26">
        <v>9478.18631189798</v>
      </c>
      <c r="Y116" s="26">
        <v>9471.7297040331105</v>
      </c>
      <c r="Z116" s="26">
        <v>9492.2692285700705</v>
      </c>
      <c r="AA116" s="26">
        <v>9574.2986232728508</v>
      </c>
      <c r="AB116" s="26">
        <v>9679.7259369030307</v>
      </c>
      <c r="AC116" s="26">
        <v>9804.5965256412001</v>
      </c>
      <c r="AD116" s="26">
        <v>9955.4677458099795</v>
      </c>
      <c r="AE116" s="26">
        <v>10001.747044300701</v>
      </c>
      <c r="AF116" s="26">
        <v>9997.1582554532797</v>
      </c>
      <c r="AG116" s="26">
        <v>9990.5034285319507</v>
      </c>
      <c r="AH116" s="26">
        <v>9997.3241106723308</v>
      </c>
      <c r="AI116" s="26">
        <v>10021.7732030433</v>
      </c>
      <c r="AJ116" s="26">
        <v>10071.0300386256</v>
      </c>
      <c r="AK116" s="26">
        <v>10140.400216252499</v>
      </c>
      <c r="AL116" s="26">
        <v>10223.5991306591</v>
      </c>
      <c r="AM116" s="26">
        <v>10316.131584055</v>
      </c>
      <c r="AN116" s="26">
        <v>10416.480229297</v>
      </c>
      <c r="AO116" s="26">
        <v>10517.7853688872</v>
      </c>
      <c r="AP116" s="26">
        <v>10617.8287027118</v>
      </c>
      <c r="AQ116" s="26">
        <v>10714.157261829299</v>
      </c>
      <c r="AR116" s="26">
        <v>10804.516177502799</v>
      </c>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x14ac:dyDescent="0.25">
      <c r="A117" t="s">
        <v>101</v>
      </c>
      <c r="B117" s="2" t="s">
        <v>154</v>
      </c>
      <c r="C117" s="2" t="s">
        <v>156</v>
      </c>
      <c r="D117" s="26">
        <v>10717</v>
      </c>
      <c r="E117" s="26">
        <v>10618</v>
      </c>
      <c r="F117" s="26">
        <v>10539</v>
      </c>
      <c r="G117" s="26">
        <v>10369</v>
      </c>
      <c r="H117" s="26">
        <v>10208</v>
      </c>
      <c r="I117" s="26">
        <v>10249</v>
      </c>
      <c r="J117" s="26">
        <v>10077</v>
      </c>
      <c r="K117" s="26">
        <v>9988</v>
      </c>
      <c r="L117" s="26">
        <v>9927</v>
      </c>
      <c r="M117" s="26">
        <v>9922</v>
      </c>
      <c r="N117" s="26">
        <v>9946</v>
      </c>
      <c r="O117" s="26">
        <v>10137</v>
      </c>
      <c r="P117" s="26">
        <v>10240</v>
      </c>
      <c r="Q117" s="26">
        <v>10359</v>
      </c>
      <c r="R117" s="26">
        <v>10460</v>
      </c>
      <c r="S117" s="26">
        <v>10614</v>
      </c>
      <c r="T117" s="26">
        <v>10594</v>
      </c>
      <c r="U117" s="26">
        <v>10569</v>
      </c>
      <c r="V117" s="26">
        <v>10575</v>
      </c>
      <c r="W117" s="26">
        <v>10473</v>
      </c>
      <c r="X117" s="26">
        <v>10589.1199191017</v>
      </c>
      <c r="Y117" s="26">
        <v>10446.538415799299</v>
      </c>
      <c r="Z117" s="26">
        <v>10418.6842679602</v>
      </c>
      <c r="AA117" s="26">
        <v>10323.9569614106</v>
      </c>
      <c r="AB117" s="26">
        <v>10296.4653936259</v>
      </c>
      <c r="AC117" s="26">
        <v>10127.999416926799</v>
      </c>
      <c r="AD117" s="26">
        <v>10146.865856487801</v>
      </c>
      <c r="AE117" s="26">
        <v>10203.253433387301</v>
      </c>
      <c r="AF117" s="26">
        <v>10309.8190216938</v>
      </c>
      <c r="AG117" s="26">
        <v>10428.913938789899</v>
      </c>
      <c r="AH117" s="26">
        <v>10549.3300451632</v>
      </c>
      <c r="AI117" s="26">
        <v>10697.026516931201</v>
      </c>
      <c r="AJ117" s="26">
        <v>10740.803377324701</v>
      </c>
      <c r="AK117" s="26">
        <v>10735.2704397735</v>
      </c>
      <c r="AL117" s="26">
        <v>10727.1237755929</v>
      </c>
      <c r="AM117" s="26">
        <v>10733.452495501901</v>
      </c>
      <c r="AN117" s="26">
        <v>10757.687871079799</v>
      </c>
      <c r="AO117" s="26">
        <v>10806.842547321899</v>
      </c>
      <c r="AP117" s="26">
        <v>10876.129116263801</v>
      </c>
      <c r="AQ117" s="26">
        <v>10959.287961903099</v>
      </c>
      <c r="AR117" s="26">
        <v>11051.9489029164</v>
      </c>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x14ac:dyDescent="0.25">
      <c r="A118" t="s">
        <v>101</v>
      </c>
      <c r="B118" s="2" t="s">
        <v>154</v>
      </c>
      <c r="C118" s="2" t="s">
        <v>157</v>
      </c>
      <c r="D118" s="26">
        <v>10366</v>
      </c>
      <c r="E118" s="26">
        <v>10584</v>
      </c>
      <c r="F118" s="26">
        <v>10747</v>
      </c>
      <c r="G118" s="26">
        <v>10931</v>
      </c>
      <c r="H118" s="26">
        <v>10930</v>
      </c>
      <c r="I118" s="26">
        <v>10715</v>
      </c>
      <c r="J118" s="26">
        <v>10623</v>
      </c>
      <c r="K118" s="26">
        <v>10627</v>
      </c>
      <c r="L118" s="26">
        <v>10579</v>
      </c>
      <c r="M118" s="26">
        <v>10579</v>
      </c>
      <c r="N118" s="26">
        <v>10612</v>
      </c>
      <c r="O118" s="26">
        <v>10323</v>
      </c>
      <c r="P118" s="26">
        <v>10161</v>
      </c>
      <c r="Q118" s="26">
        <v>10059</v>
      </c>
      <c r="R118" s="26">
        <v>9993</v>
      </c>
      <c r="S118" s="26">
        <v>10080</v>
      </c>
      <c r="T118" s="26">
        <v>10385</v>
      </c>
      <c r="U118" s="26">
        <v>10643</v>
      </c>
      <c r="V118" s="26">
        <v>10753</v>
      </c>
      <c r="W118" s="26">
        <v>10830</v>
      </c>
      <c r="X118" s="26">
        <v>10921.9850633971</v>
      </c>
      <c r="Y118" s="26">
        <v>10923.4419652542</v>
      </c>
      <c r="Z118" s="26">
        <v>10913.4374194264</v>
      </c>
      <c r="AA118" s="26">
        <v>10971.0023883829</v>
      </c>
      <c r="AB118" s="26">
        <v>10966.072126106799</v>
      </c>
      <c r="AC118" s="26">
        <v>11079.973452108199</v>
      </c>
      <c r="AD118" s="26">
        <v>10967.0924772009</v>
      </c>
      <c r="AE118" s="26">
        <v>10923.1746254256</v>
      </c>
      <c r="AF118" s="26">
        <v>10836.5273692668</v>
      </c>
      <c r="AG118" s="26">
        <v>10785.333578935401</v>
      </c>
      <c r="AH118" s="26">
        <v>10630.584527769401</v>
      </c>
      <c r="AI118" s="26">
        <v>10646.064771135399</v>
      </c>
      <c r="AJ118" s="26">
        <v>10712.2845807756</v>
      </c>
      <c r="AK118" s="26">
        <v>10829.496101470701</v>
      </c>
      <c r="AL118" s="26">
        <v>10959.792501820801</v>
      </c>
      <c r="AM118" s="26">
        <v>11081.4907268106</v>
      </c>
      <c r="AN118" s="26">
        <v>11231.1140058847</v>
      </c>
      <c r="AO118" s="26">
        <v>11275.455156121499</v>
      </c>
      <c r="AP118" s="26">
        <v>11269.6223122188</v>
      </c>
      <c r="AQ118" s="26">
        <v>11260.646634431099</v>
      </c>
      <c r="AR118" s="26">
        <v>11267.058308334699</v>
      </c>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x14ac:dyDescent="0.25">
      <c r="A119" t="s">
        <v>101</v>
      </c>
      <c r="B119" s="2" t="s">
        <v>154</v>
      </c>
      <c r="C119" s="2" t="s">
        <v>158</v>
      </c>
      <c r="D119" s="26">
        <v>9126</v>
      </c>
      <c r="E119" s="26">
        <v>9410</v>
      </c>
      <c r="F119" s="26">
        <v>9605</v>
      </c>
      <c r="G119" s="26">
        <v>9643</v>
      </c>
      <c r="H119" s="26">
        <v>9808</v>
      </c>
      <c r="I119" s="26">
        <v>10085</v>
      </c>
      <c r="J119" s="26">
        <v>10319</v>
      </c>
      <c r="K119" s="26">
        <v>10536</v>
      </c>
      <c r="L119" s="26">
        <v>10713</v>
      </c>
      <c r="M119" s="26">
        <v>10671</v>
      </c>
      <c r="N119" s="26">
        <v>10511</v>
      </c>
      <c r="O119" s="26">
        <v>10419</v>
      </c>
      <c r="P119" s="26">
        <v>10377</v>
      </c>
      <c r="Q119" s="26">
        <v>10208</v>
      </c>
      <c r="R119" s="26">
        <v>10171</v>
      </c>
      <c r="S119" s="26">
        <v>10144</v>
      </c>
      <c r="T119" s="26">
        <v>10130</v>
      </c>
      <c r="U119" s="26">
        <v>10040</v>
      </c>
      <c r="V119" s="26">
        <v>10099</v>
      </c>
      <c r="W119" s="26">
        <v>10053</v>
      </c>
      <c r="X119" s="26">
        <v>10221.424234541701</v>
      </c>
      <c r="Y119" s="26">
        <v>10521.7425395721</v>
      </c>
      <c r="Z119" s="26">
        <v>10805.1546891752</v>
      </c>
      <c r="AA119" s="26">
        <v>11050.5074308651</v>
      </c>
      <c r="AB119" s="26">
        <v>11233.6788955263</v>
      </c>
      <c r="AC119" s="26">
        <v>11361.7221638966</v>
      </c>
      <c r="AD119" s="26">
        <v>11383.6124286794</v>
      </c>
      <c r="AE119" s="26">
        <v>11408.2534670187</v>
      </c>
      <c r="AF119" s="26">
        <v>11466.097582648899</v>
      </c>
      <c r="AG119" s="26">
        <v>11463.519760041099</v>
      </c>
      <c r="AH119" s="26">
        <v>11563.869335389099</v>
      </c>
      <c r="AI119" s="26">
        <v>11455.5849013316</v>
      </c>
      <c r="AJ119" s="26">
        <v>11393.354656781699</v>
      </c>
      <c r="AK119" s="26">
        <v>11309.512754396201</v>
      </c>
      <c r="AL119" s="26">
        <v>11245.907560362401</v>
      </c>
      <c r="AM119" s="26">
        <v>11108.2906735958</v>
      </c>
      <c r="AN119" s="26">
        <v>11115.4962607486</v>
      </c>
      <c r="AO119" s="26">
        <v>11186.916627590599</v>
      </c>
      <c r="AP119" s="26">
        <v>11310.364268072301</v>
      </c>
      <c r="AQ119" s="26">
        <v>11447.0375910538</v>
      </c>
      <c r="AR119" s="26">
        <v>11568.980603804999</v>
      </c>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x14ac:dyDescent="0.25">
      <c r="A120" t="s">
        <v>101</v>
      </c>
      <c r="B120" s="2" t="s">
        <v>154</v>
      </c>
      <c r="C120" s="2" t="s">
        <v>159</v>
      </c>
      <c r="D120" s="26">
        <v>7439</v>
      </c>
      <c r="E120" s="26">
        <v>7560</v>
      </c>
      <c r="F120" s="26">
        <v>7707</v>
      </c>
      <c r="G120" s="26">
        <v>7893</v>
      </c>
      <c r="H120" s="26">
        <v>8142</v>
      </c>
      <c r="I120" s="26">
        <v>8353</v>
      </c>
      <c r="J120" s="26">
        <v>8518</v>
      </c>
      <c r="K120" s="26">
        <v>8680</v>
      </c>
      <c r="L120" s="26">
        <v>8957</v>
      </c>
      <c r="M120" s="26">
        <v>9201</v>
      </c>
      <c r="N120" s="26">
        <v>9315</v>
      </c>
      <c r="O120" s="26">
        <v>9347</v>
      </c>
      <c r="P120" s="26">
        <v>9368</v>
      </c>
      <c r="Q120" s="26">
        <v>9522</v>
      </c>
      <c r="R120" s="26">
        <v>9586</v>
      </c>
      <c r="S120" s="26">
        <v>9557</v>
      </c>
      <c r="T120" s="26">
        <v>9559</v>
      </c>
      <c r="U120" s="26">
        <v>9616</v>
      </c>
      <c r="V120" s="26">
        <v>9602</v>
      </c>
      <c r="W120" s="26">
        <v>9646</v>
      </c>
      <c r="X120" s="26">
        <v>9560.8409260546105</v>
      </c>
      <c r="Y120" s="26">
        <v>9436.9577244277007</v>
      </c>
      <c r="Z120" s="26">
        <v>9373.1016093037906</v>
      </c>
      <c r="AA120" s="26">
        <v>9433.8861341699994</v>
      </c>
      <c r="AB120" s="26">
        <v>9554.8706978390801</v>
      </c>
      <c r="AC120" s="26">
        <v>9775.5189243729601</v>
      </c>
      <c r="AD120" s="26">
        <v>10124.0392699364</v>
      </c>
      <c r="AE120" s="26">
        <v>10416.141376760401</v>
      </c>
      <c r="AF120" s="26">
        <v>10667.663093454499</v>
      </c>
      <c r="AG120" s="26">
        <v>10852.924228862999</v>
      </c>
      <c r="AH120" s="26">
        <v>10967.6871211859</v>
      </c>
      <c r="AI120" s="26">
        <v>10994.046315927601</v>
      </c>
      <c r="AJ120" s="26">
        <v>11023.3558524736</v>
      </c>
      <c r="AK120" s="26">
        <v>11066.9880751337</v>
      </c>
      <c r="AL120" s="26">
        <v>11059.5482040646</v>
      </c>
      <c r="AM120" s="26">
        <v>11133.183669517201</v>
      </c>
      <c r="AN120" s="26">
        <v>11026.418879700601</v>
      </c>
      <c r="AO120" s="26">
        <v>10949.136622055301</v>
      </c>
      <c r="AP120" s="26">
        <v>10869.076638685199</v>
      </c>
      <c r="AQ120" s="26">
        <v>10799.7514520319</v>
      </c>
      <c r="AR120" s="26">
        <v>10689.525973851099</v>
      </c>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x14ac:dyDescent="0.25">
      <c r="A121" t="s">
        <v>101</v>
      </c>
      <c r="B121" s="2" t="s">
        <v>154</v>
      </c>
      <c r="C121" s="2" t="s">
        <v>160</v>
      </c>
      <c r="D121" s="26">
        <v>8669</v>
      </c>
      <c r="E121" s="26">
        <v>8390</v>
      </c>
      <c r="F121" s="26">
        <v>8151</v>
      </c>
      <c r="G121" s="26">
        <v>7942</v>
      </c>
      <c r="H121" s="26">
        <v>7760</v>
      </c>
      <c r="I121" s="26">
        <v>7740</v>
      </c>
      <c r="J121" s="26">
        <v>7935</v>
      </c>
      <c r="K121" s="26">
        <v>8277</v>
      </c>
      <c r="L121" s="26">
        <v>8500</v>
      </c>
      <c r="M121" s="26">
        <v>8635</v>
      </c>
      <c r="N121" s="26">
        <v>8749</v>
      </c>
      <c r="O121" s="26">
        <v>8983</v>
      </c>
      <c r="P121" s="26">
        <v>9061</v>
      </c>
      <c r="Q121" s="26">
        <v>9165</v>
      </c>
      <c r="R121" s="26">
        <v>9291</v>
      </c>
      <c r="S121" s="26">
        <v>9412</v>
      </c>
      <c r="T121" s="26">
        <v>9446</v>
      </c>
      <c r="U121" s="26">
        <v>9427</v>
      </c>
      <c r="V121" s="26">
        <v>9477</v>
      </c>
      <c r="W121" s="26">
        <v>9404</v>
      </c>
      <c r="X121" s="26">
        <v>9403.4292210704607</v>
      </c>
      <c r="Y121" s="26">
        <v>9441.4325391682705</v>
      </c>
      <c r="Z121" s="26">
        <v>9459.3413883143294</v>
      </c>
      <c r="AA121" s="26">
        <v>9386.9002820901005</v>
      </c>
      <c r="AB121" s="26">
        <v>9449.8007237352394</v>
      </c>
      <c r="AC121" s="26">
        <v>9450.6288019535405</v>
      </c>
      <c r="AD121" s="26">
        <v>9422.4505634683392</v>
      </c>
      <c r="AE121" s="26">
        <v>9436.1174923953804</v>
      </c>
      <c r="AF121" s="26">
        <v>9519.0140465886307</v>
      </c>
      <c r="AG121" s="26">
        <v>9640.4310957940706</v>
      </c>
      <c r="AH121" s="26">
        <v>9851.3482076550499</v>
      </c>
      <c r="AI121" s="26">
        <v>10167.0900256678</v>
      </c>
      <c r="AJ121" s="26">
        <v>10432.5780946592</v>
      </c>
      <c r="AK121" s="26">
        <v>10663.431281704399</v>
      </c>
      <c r="AL121" s="26">
        <v>10842.2021545199</v>
      </c>
      <c r="AM121" s="26">
        <v>10952.1076400539</v>
      </c>
      <c r="AN121" s="26">
        <v>10986.532297183099</v>
      </c>
      <c r="AO121" s="26">
        <v>11021.0635933583</v>
      </c>
      <c r="AP121" s="26">
        <v>11053.598535028899</v>
      </c>
      <c r="AQ121" s="26">
        <v>11046.5568759828</v>
      </c>
      <c r="AR121" s="26">
        <v>11092.0903314429</v>
      </c>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x14ac:dyDescent="0.25">
      <c r="A122" t="s">
        <v>101</v>
      </c>
      <c r="B122" s="2" t="s">
        <v>154</v>
      </c>
      <c r="C122" s="2" t="s">
        <v>161</v>
      </c>
      <c r="D122" s="26">
        <v>9880</v>
      </c>
      <c r="E122" s="26">
        <v>10219</v>
      </c>
      <c r="F122" s="26">
        <v>10289</v>
      </c>
      <c r="G122" s="26">
        <v>10018</v>
      </c>
      <c r="H122" s="26">
        <v>9806</v>
      </c>
      <c r="I122" s="26">
        <v>9399</v>
      </c>
      <c r="J122" s="26">
        <v>9037</v>
      </c>
      <c r="K122" s="26">
        <v>8960</v>
      </c>
      <c r="L122" s="26">
        <v>8900</v>
      </c>
      <c r="M122" s="26">
        <v>8820</v>
      </c>
      <c r="N122" s="26">
        <v>8885</v>
      </c>
      <c r="O122" s="26">
        <v>9095</v>
      </c>
      <c r="P122" s="26">
        <v>9293</v>
      </c>
      <c r="Q122" s="26">
        <v>9420</v>
      </c>
      <c r="R122" s="26">
        <v>9605</v>
      </c>
      <c r="S122" s="26">
        <v>9742</v>
      </c>
      <c r="T122" s="26">
        <v>9913</v>
      </c>
      <c r="U122" s="26">
        <v>10009</v>
      </c>
      <c r="V122" s="26">
        <v>10020</v>
      </c>
      <c r="W122" s="26">
        <v>9936</v>
      </c>
      <c r="X122" s="26">
        <v>10034.679771830501</v>
      </c>
      <c r="Y122" s="26">
        <v>10086.142818828899</v>
      </c>
      <c r="Z122" s="26">
        <v>10110.6368765507</v>
      </c>
      <c r="AA122" s="26">
        <v>10230.829994461101</v>
      </c>
      <c r="AB122" s="26">
        <v>10312.810896253</v>
      </c>
      <c r="AC122" s="26">
        <v>10307.5677602341</v>
      </c>
      <c r="AD122" s="26">
        <v>10345.325014935301</v>
      </c>
      <c r="AE122" s="26">
        <v>10389.5138071662</v>
      </c>
      <c r="AF122" s="26">
        <v>10348.891757494701</v>
      </c>
      <c r="AG122" s="26">
        <v>10383.653472088101</v>
      </c>
      <c r="AH122" s="26">
        <v>10403.972894803501</v>
      </c>
      <c r="AI122" s="26">
        <v>10406.356823152801</v>
      </c>
      <c r="AJ122" s="26">
        <v>10450.286210271601</v>
      </c>
      <c r="AK122" s="26">
        <v>10541.3783380886</v>
      </c>
      <c r="AL122" s="26">
        <v>10663.7837053684</v>
      </c>
      <c r="AM122" s="26">
        <v>10864.5765566599</v>
      </c>
      <c r="AN122" s="26">
        <v>11156.302398199499</v>
      </c>
      <c r="AO122" s="26">
        <v>11410.557873338101</v>
      </c>
      <c r="AP122" s="26">
        <v>11633.5155542419</v>
      </c>
      <c r="AQ122" s="26">
        <v>11812.1722527683</v>
      </c>
      <c r="AR122" s="26">
        <v>11923.4502060493</v>
      </c>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x14ac:dyDescent="0.25">
      <c r="A123" t="s">
        <v>101</v>
      </c>
      <c r="B123" s="2" t="s">
        <v>154</v>
      </c>
      <c r="C123" s="2" t="s">
        <v>162</v>
      </c>
      <c r="D123" s="26">
        <v>11046</v>
      </c>
      <c r="E123" s="26">
        <v>10738</v>
      </c>
      <c r="F123" s="26">
        <v>10391</v>
      </c>
      <c r="G123" s="26">
        <v>10183</v>
      </c>
      <c r="H123" s="26">
        <v>10113</v>
      </c>
      <c r="I123" s="26">
        <v>10373</v>
      </c>
      <c r="J123" s="26">
        <v>10636</v>
      </c>
      <c r="K123" s="26">
        <v>10896</v>
      </c>
      <c r="L123" s="26">
        <v>10855</v>
      </c>
      <c r="M123" s="26">
        <v>10830</v>
      </c>
      <c r="N123" s="26">
        <v>10373</v>
      </c>
      <c r="O123" s="26">
        <v>9922</v>
      </c>
      <c r="P123" s="26">
        <v>9710</v>
      </c>
      <c r="Q123" s="26">
        <v>9685</v>
      </c>
      <c r="R123" s="26">
        <v>9634</v>
      </c>
      <c r="S123" s="26">
        <v>9752</v>
      </c>
      <c r="T123" s="26">
        <v>10076</v>
      </c>
      <c r="U123" s="26">
        <v>10286</v>
      </c>
      <c r="V123" s="26">
        <v>10457</v>
      </c>
      <c r="W123" s="26">
        <v>10593</v>
      </c>
      <c r="X123" s="26">
        <v>10667.9034191235</v>
      </c>
      <c r="Y123" s="26">
        <v>10706.7085846061</v>
      </c>
      <c r="Z123" s="26">
        <v>10848.7770728592</v>
      </c>
      <c r="AA123" s="26">
        <v>10943.762186355199</v>
      </c>
      <c r="AB123" s="26">
        <v>11017.583173429701</v>
      </c>
      <c r="AC123" s="26">
        <v>11181.319508941</v>
      </c>
      <c r="AD123" s="26">
        <v>11271.298947105999</v>
      </c>
      <c r="AE123" s="26">
        <v>11311.887744788301</v>
      </c>
      <c r="AF123" s="26">
        <v>11412.837865363599</v>
      </c>
      <c r="AG123" s="26">
        <v>11465.353241798701</v>
      </c>
      <c r="AH123" s="26">
        <v>11444.193554874801</v>
      </c>
      <c r="AI123" s="26">
        <v>11465.4288490734</v>
      </c>
      <c r="AJ123" s="26">
        <v>11499.2583898922</v>
      </c>
      <c r="AK123" s="26">
        <v>11467.6360417369</v>
      </c>
      <c r="AL123" s="26">
        <v>11497.8252343448</v>
      </c>
      <c r="AM123" s="26">
        <v>11530.961818682499</v>
      </c>
      <c r="AN123" s="26">
        <v>11550.219968953599</v>
      </c>
      <c r="AO123" s="26">
        <v>11610.6968559091</v>
      </c>
      <c r="AP123" s="26">
        <v>11708.4569191313</v>
      </c>
      <c r="AQ123" s="26">
        <v>11831.215184121</v>
      </c>
      <c r="AR123" s="26">
        <v>12026.591153715501</v>
      </c>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x14ac:dyDescent="0.25">
      <c r="A124" t="s">
        <v>101</v>
      </c>
      <c r="B124" s="2" t="s">
        <v>154</v>
      </c>
      <c r="C124" s="2" t="s">
        <v>163</v>
      </c>
      <c r="D124" s="26">
        <v>11196</v>
      </c>
      <c r="E124" s="26">
        <v>11528</v>
      </c>
      <c r="F124" s="26">
        <v>11587</v>
      </c>
      <c r="G124" s="26">
        <v>11623</v>
      </c>
      <c r="H124" s="26">
        <v>11392</v>
      </c>
      <c r="I124" s="26">
        <v>11095</v>
      </c>
      <c r="J124" s="26">
        <v>10798</v>
      </c>
      <c r="K124" s="26">
        <v>10586</v>
      </c>
      <c r="L124" s="26">
        <v>10567</v>
      </c>
      <c r="M124" s="26">
        <v>10701</v>
      </c>
      <c r="N124" s="26">
        <v>11072</v>
      </c>
      <c r="O124" s="26">
        <v>11383</v>
      </c>
      <c r="P124" s="26">
        <v>11516</v>
      </c>
      <c r="Q124" s="26">
        <v>11396</v>
      </c>
      <c r="R124" s="26">
        <v>11338</v>
      </c>
      <c r="S124" s="26">
        <v>10988</v>
      </c>
      <c r="T124" s="26">
        <v>10624</v>
      </c>
      <c r="U124" s="26">
        <v>10430</v>
      </c>
      <c r="V124" s="26">
        <v>10418</v>
      </c>
      <c r="W124" s="26">
        <v>10432</v>
      </c>
      <c r="X124" s="26">
        <v>10434.2991985752</v>
      </c>
      <c r="Y124" s="26">
        <v>10676.581191814499</v>
      </c>
      <c r="Z124" s="26">
        <v>10824.3986052036</v>
      </c>
      <c r="AA124" s="26">
        <v>11011.034456994301</v>
      </c>
      <c r="AB124" s="26">
        <v>11248.6624010143</v>
      </c>
      <c r="AC124" s="26">
        <v>11417.4205201682</v>
      </c>
      <c r="AD124" s="26">
        <v>11540.9993034526</v>
      </c>
      <c r="AE124" s="26">
        <v>11713.1503844291</v>
      </c>
      <c r="AF124" s="26">
        <v>11840.3773736803</v>
      </c>
      <c r="AG124" s="26">
        <v>11937.1344502174</v>
      </c>
      <c r="AH124" s="26">
        <v>12098.934469121799</v>
      </c>
      <c r="AI124" s="26">
        <v>12184.4138536789</v>
      </c>
      <c r="AJ124" s="26">
        <v>12219.1772400134</v>
      </c>
      <c r="AK124" s="26">
        <v>12300.172517077401</v>
      </c>
      <c r="AL124" s="26">
        <v>12338.6257840298</v>
      </c>
      <c r="AM124" s="26">
        <v>12312.823549246001</v>
      </c>
      <c r="AN124" s="26">
        <v>12327.641478481901</v>
      </c>
      <c r="AO124" s="26">
        <v>12354.2412900659</v>
      </c>
      <c r="AP124" s="26">
        <v>12327.805439978099</v>
      </c>
      <c r="AQ124" s="26">
        <v>12356.5213006093</v>
      </c>
      <c r="AR124" s="26">
        <v>12396.4598812896</v>
      </c>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x14ac:dyDescent="0.25">
      <c r="A125" t="s">
        <v>101</v>
      </c>
      <c r="B125" s="2" t="s">
        <v>154</v>
      </c>
      <c r="C125" s="2" t="s">
        <v>164</v>
      </c>
      <c r="D125" s="26">
        <v>9899</v>
      </c>
      <c r="E125" s="26">
        <v>10181</v>
      </c>
      <c r="F125" s="26">
        <v>10455</v>
      </c>
      <c r="G125" s="26">
        <v>10653</v>
      </c>
      <c r="H125" s="26">
        <v>10920</v>
      </c>
      <c r="I125" s="26">
        <v>11205</v>
      </c>
      <c r="J125" s="26">
        <v>11487</v>
      </c>
      <c r="K125" s="26">
        <v>11662</v>
      </c>
      <c r="L125" s="26">
        <v>11732</v>
      </c>
      <c r="M125" s="26">
        <v>11533</v>
      </c>
      <c r="N125" s="26">
        <v>11240</v>
      </c>
      <c r="O125" s="26">
        <v>10982</v>
      </c>
      <c r="P125" s="26">
        <v>10803</v>
      </c>
      <c r="Q125" s="26">
        <v>10855</v>
      </c>
      <c r="R125" s="26">
        <v>10977</v>
      </c>
      <c r="S125" s="26">
        <v>11402</v>
      </c>
      <c r="T125" s="26">
        <v>11673</v>
      </c>
      <c r="U125" s="26">
        <v>11888</v>
      </c>
      <c r="V125" s="26">
        <v>11781</v>
      </c>
      <c r="W125" s="26">
        <v>11721</v>
      </c>
      <c r="X125" s="26">
        <v>11327.8645943999</v>
      </c>
      <c r="Y125" s="26">
        <v>10916.8550151335</v>
      </c>
      <c r="Z125" s="26">
        <v>10697.1633884292</v>
      </c>
      <c r="AA125" s="26">
        <v>10648.1864744794</v>
      </c>
      <c r="AB125" s="26">
        <v>10648.6275996806</v>
      </c>
      <c r="AC125" s="26">
        <v>10733.2936744896</v>
      </c>
      <c r="AD125" s="26">
        <v>11003.391418094199</v>
      </c>
      <c r="AE125" s="26">
        <v>11222.8031523298</v>
      </c>
      <c r="AF125" s="26">
        <v>11465.667186507901</v>
      </c>
      <c r="AG125" s="26">
        <v>11727.726644550799</v>
      </c>
      <c r="AH125" s="26">
        <v>11914.752384211501</v>
      </c>
      <c r="AI125" s="26">
        <v>12057.7277634406</v>
      </c>
      <c r="AJ125" s="26">
        <v>12228.133714909</v>
      </c>
      <c r="AK125" s="26">
        <v>12362.666525154</v>
      </c>
      <c r="AL125" s="26">
        <v>12470.914040481801</v>
      </c>
      <c r="AM125" s="26">
        <v>12627.9097965525</v>
      </c>
      <c r="AN125" s="26">
        <v>12710.5765919309</v>
      </c>
      <c r="AO125" s="26">
        <v>12742.461962666701</v>
      </c>
      <c r="AP125" s="26">
        <v>12811.3133149152</v>
      </c>
      <c r="AQ125" s="26">
        <v>12840.912589740101</v>
      </c>
      <c r="AR125" s="26">
        <v>12813.7853325252</v>
      </c>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x14ac:dyDescent="0.25">
      <c r="A126" t="s">
        <v>101</v>
      </c>
      <c r="B126" s="2" t="s">
        <v>154</v>
      </c>
      <c r="C126" s="2" t="s">
        <v>165</v>
      </c>
      <c r="D126" s="26">
        <v>9261</v>
      </c>
      <c r="E126" s="26">
        <v>9186</v>
      </c>
      <c r="F126" s="26">
        <v>9245</v>
      </c>
      <c r="G126" s="26">
        <v>9387</v>
      </c>
      <c r="H126" s="26">
        <v>9603</v>
      </c>
      <c r="I126" s="26">
        <v>9902</v>
      </c>
      <c r="J126" s="26">
        <v>10188</v>
      </c>
      <c r="K126" s="26">
        <v>10544</v>
      </c>
      <c r="L126" s="26">
        <v>10778</v>
      </c>
      <c r="M126" s="26">
        <v>11016</v>
      </c>
      <c r="N126" s="26">
        <v>11295</v>
      </c>
      <c r="O126" s="26">
        <v>11560</v>
      </c>
      <c r="P126" s="26">
        <v>11676</v>
      </c>
      <c r="Q126" s="26">
        <v>11734</v>
      </c>
      <c r="R126" s="26">
        <v>11627</v>
      </c>
      <c r="S126" s="26">
        <v>11344</v>
      </c>
      <c r="T126" s="26">
        <v>11089</v>
      </c>
      <c r="U126" s="26">
        <v>10870</v>
      </c>
      <c r="V126" s="26">
        <v>10980</v>
      </c>
      <c r="W126" s="26">
        <v>11058</v>
      </c>
      <c r="X126" s="26">
        <v>11427.6701217913</v>
      </c>
      <c r="Y126" s="26">
        <v>11639.675186799999</v>
      </c>
      <c r="Z126" s="26">
        <v>11791.754322963099</v>
      </c>
      <c r="AA126" s="26">
        <v>11676.771159087601</v>
      </c>
      <c r="AB126" s="26">
        <v>11563.9274851337</v>
      </c>
      <c r="AC126" s="26">
        <v>11237.2180817755</v>
      </c>
      <c r="AD126" s="26">
        <v>10887.4996784505</v>
      </c>
      <c r="AE126" s="26">
        <v>10693.754569267499</v>
      </c>
      <c r="AF126" s="26">
        <v>10655.281523084701</v>
      </c>
      <c r="AG126" s="26">
        <v>10685.453765103999</v>
      </c>
      <c r="AH126" s="26">
        <v>10792.933638843901</v>
      </c>
      <c r="AI126" s="26">
        <v>11058.759044022199</v>
      </c>
      <c r="AJ126" s="26">
        <v>11301.4396588823</v>
      </c>
      <c r="AK126" s="26">
        <v>11561.409017092399</v>
      </c>
      <c r="AL126" s="26">
        <v>11830.6652824596</v>
      </c>
      <c r="AM126" s="26">
        <v>12022.4469342312</v>
      </c>
      <c r="AN126" s="26">
        <v>12171.664318020499</v>
      </c>
      <c r="AO126" s="26">
        <v>12336.5695797228</v>
      </c>
      <c r="AP126" s="26">
        <v>12471.4463955264</v>
      </c>
      <c r="AQ126" s="26">
        <v>12584.4156500095</v>
      </c>
      <c r="AR126" s="26">
        <v>12734.7247467041</v>
      </c>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x14ac:dyDescent="0.25">
      <c r="A127" t="s">
        <v>101</v>
      </c>
      <c r="B127" s="2" t="s">
        <v>154</v>
      </c>
      <c r="C127" s="2" t="s">
        <v>166</v>
      </c>
      <c r="D127" s="26">
        <v>7715</v>
      </c>
      <c r="E127" s="26">
        <v>8436</v>
      </c>
      <c r="F127" s="26">
        <v>8974</v>
      </c>
      <c r="G127" s="26">
        <v>9125</v>
      </c>
      <c r="H127" s="26">
        <v>9336</v>
      </c>
      <c r="I127" s="26">
        <v>9438</v>
      </c>
      <c r="J127" s="26">
        <v>9332</v>
      </c>
      <c r="K127" s="26">
        <v>9471</v>
      </c>
      <c r="L127" s="26">
        <v>9649</v>
      </c>
      <c r="M127" s="26">
        <v>9859</v>
      </c>
      <c r="N127" s="26">
        <v>10154</v>
      </c>
      <c r="O127" s="26">
        <v>10511</v>
      </c>
      <c r="P127" s="26">
        <v>10765</v>
      </c>
      <c r="Q127" s="26">
        <v>10991</v>
      </c>
      <c r="R127" s="26">
        <v>11250</v>
      </c>
      <c r="S127" s="26">
        <v>11529</v>
      </c>
      <c r="T127" s="26">
        <v>11753</v>
      </c>
      <c r="U127" s="26">
        <v>11833</v>
      </c>
      <c r="V127" s="26">
        <v>11797</v>
      </c>
      <c r="W127" s="26">
        <v>11652</v>
      </c>
      <c r="X127" s="26">
        <v>11307.0091273952</v>
      </c>
      <c r="Y127" s="26">
        <v>11023.2717808124</v>
      </c>
      <c r="Z127" s="26">
        <v>10765.779557690999</v>
      </c>
      <c r="AA127" s="26">
        <v>10780.0575437562</v>
      </c>
      <c r="AB127" s="26">
        <v>10857.354753494101</v>
      </c>
      <c r="AC127" s="26">
        <v>11210.3977283636</v>
      </c>
      <c r="AD127" s="26">
        <v>11448.7147857992</v>
      </c>
      <c r="AE127" s="26">
        <v>11603.8902533897</v>
      </c>
      <c r="AF127" s="26">
        <v>11521.169037961299</v>
      </c>
      <c r="AG127" s="26">
        <v>11426.719121587799</v>
      </c>
      <c r="AH127" s="26">
        <v>11130.999651351</v>
      </c>
      <c r="AI127" s="26">
        <v>10810.4018888882</v>
      </c>
      <c r="AJ127" s="26">
        <v>10631.0789898812</v>
      </c>
      <c r="AK127" s="26">
        <v>10597.930861193299</v>
      </c>
      <c r="AL127" s="26">
        <v>10645.2404231364</v>
      </c>
      <c r="AM127" s="26">
        <v>10767.2800178338</v>
      </c>
      <c r="AN127" s="26">
        <v>11027.7768523467</v>
      </c>
      <c r="AO127" s="26">
        <v>11282.584457687501</v>
      </c>
      <c r="AP127" s="26">
        <v>11550.801342470801</v>
      </c>
      <c r="AQ127" s="26">
        <v>11820.7795921777</v>
      </c>
      <c r="AR127" s="26">
        <v>12014.3231197198</v>
      </c>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x14ac:dyDescent="0.25">
      <c r="A128" t="s">
        <v>101</v>
      </c>
      <c r="B128" s="2" t="s">
        <v>154</v>
      </c>
      <c r="C128" s="2" t="s">
        <v>167</v>
      </c>
      <c r="D128" s="26">
        <v>6950</v>
      </c>
      <c r="E128" s="26">
        <v>7232</v>
      </c>
      <c r="F128" s="26">
        <v>7351</v>
      </c>
      <c r="G128" s="26">
        <v>7557</v>
      </c>
      <c r="H128" s="26">
        <v>7929</v>
      </c>
      <c r="I128" s="26">
        <v>8254</v>
      </c>
      <c r="J128" s="26">
        <v>8807</v>
      </c>
      <c r="K128" s="26">
        <v>9445</v>
      </c>
      <c r="L128" s="26">
        <v>9665</v>
      </c>
      <c r="M128" s="26">
        <v>9856</v>
      </c>
      <c r="N128" s="26">
        <v>10040</v>
      </c>
      <c r="O128" s="26">
        <v>9865</v>
      </c>
      <c r="P128" s="26">
        <v>9918</v>
      </c>
      <c r="Q128" s="26">
        <v>10036</v>
      </c>
      <c r="R128" s="26">
        <v>10240</v>
      </c>
      <c r="S128" s="26">
        <v>10553</v>
      </c>
      <c r="T128" s="26">
        <v>10765</v>
      </c>
      <c r="U128" s="26">
        <v>11001</v>
      </c>
      <c r="V128" s="26">
        <v>11264</v>
      </c>
      <c r="W128" s="26">
        <v>11446</v>
      </c>
      <c r="X128" s="26">
        <v>11552.296225976799</v>
      </c>
      <c r="Y128" s="26">
        <v>11715.3736035486</v>
      </c>
      <c r="Z128" s="26">
        <v>11741.359116735401</v>
      </c>
      <c r="AA128" s="26">
        <v>11699.410586805299</v>
      </c>
      <c r="AB128" s="26">
        <v>11482.550901681399</v>
      </c>
      <c r="AC128" s="26">
        <v>11210.740356915599</v>
      </c>
      <c r="AD128" s="26">
        <v>10974.6650173055</v>
      </c>
      <c r="AE128" s="26">
        <v>10770.261831022999</v>
      </c>
      <c r="AF128" s="26">
        <v>10783.755896988099</v>
      </c>
      <c r="AG128" s="26">
        <v>10871.629751996101</v>
      </c>
      <c r="AH128" s="26">
        <v>11204.135737151701</v>
      </c>
      <c r="AI128" s="26">
        <v>11454.1937414187</v>
      </c>
      <c r="AJ128" s="26">
        <v>11610.1158322134</v>
      </c>
      <c r="AK128" s="26">
        <v>11550.6891246911</v>
      </c>
      <c r="AL128" s="26">
        <v>11470.795963775799</v>
      </c>
      <c r="AM128" s="26">
        <v>11197.458210290801</v>
      </c>
      <c r="AN128" s="26">
        <v>10898.9394387598</v>
      </c>
      <c r="AO128" s="26">
        <v>10731.582118317399</v>
      </c>
      <c r="AP128" s="26">
        <v>10702.6585645304</v>
      </c>
      <c r="AQ128" s="26">
        <v>10764.184343015901</v>
      </c>
      <c r="AR128" s="26">
        <v>10899.438715680601</v>
      </c>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x14ac:dyDescent="0.25">
      <c r="A129" t="s">
        <v>101</v>
      </c>
      <c r="B129" s="2" t="s">
        <v>154</v>
      </c>
      <c r="C129" s="2" t="s">
        <v>168</v>
      </c>
      <c r="D129" s="26">
        <v>6931</v>
      </c>
      <c r="E129" s="26">
        <v>6931</v>
      </c>
      <c r="F129" s="26">
        <v>6971</v>
      </c>
      <c r="G129" s="26">
        <v>7060</v>
      </c>
      <c r="H129" s="26">
        <v>7089</v>
      </c>
      <c r="I129" s="26">
        <v>7305</v>
      </c>
      <c r="J129" s="26">
        <v>7481</v>
      </c>
      <c r="K129" s="26">
        <v>7668</v>
      </c>
      <c r="L129" s="26">
        <v>8016</v>
      </c>
      <c r="M129" s="26">
        <v>8518</v>
      </c>
      <c r="N129" s="26">
        <v>8852</v>
      </c>
      <c r="O129" s="26">
        <v>9344</v>
      </c>
      <c r="P129" s="26">
        <v>9781</v>
      </c>
      <c r="Q129" s="26">
        <v>9985</v>
      </c>
      <c r="R129" s="26">
        <v>10236</v>
      </c>
      <c r="S129" s="26">
        <v>10403</v>
      </c>
      <c r="T129" s="26">
        <v>10224</v>
      </c>
      <c r="U129" s="26">
        <v>10175</v>
      </c>
      <c r="V129" s="26">
        <v>10198</v>
      </c>
      <c r="W129" s="26">
        <v>10332</v>
      </c>
      <c r="X129" s="26">
        <v>10647.873465162</v>
      </c>
      <c r="Y129" s="26">
        <v>10788.735057654199</v>
      </c>
      <c r="Z129" s="26">
        <v>10953.5421341152</v>
      </c>
      <c r="AA129" s="26">
        <v>11124.203253956601</v>
      </c>
      <c r="AB129" s="26">
        <v>11308.7035462602</v>
      </c>
      <c r="AC129" s="26">
        <v>11457.3172235899</v>
      </c>
      <c r="AD129" s="26">
        <v>11639.3491602676</v>
      </c>
      <c r="AE129" s="26">
        <v>11696.9715653641</v>
      </c>
      <c r="AF129" s="26">
        <v>11686.6956022451</v>
      </c>
      <c r="AG129" s="26">
        <v>11502.0945110298</v>
      </c>
      <c r="AH129" s="26">
        <v>11272.827258658201</v>
      </c>
      <c r="AI129" s="26">
        <v>11064.5667195269</v>
      </c>
      <c r="AJ129" s="26">
        <v>10892.0552642928</v>
      </c>
      <c r="AK129" s="26">
        <v>10907.828121348601</v>
      </c>
      <c r="AL129" s="26">
        <v>11008.4477920998</v>
      </c>
      <c r="AM129" s="26">
        <v>11332.339785169401</v>
      </c>
      <c r="AN129" s="26">
        <v>11593.9515653092</v>
      </c>
      <c r="AO129" s="26">
        <v>11753.6935797815</v>
      </c>
      <c r="AP129" s="26">
        <v>11713.1139369988</v>
      </c>
      <c r="AQ129" s="26">
        <v>11643.6258538409</v>
      </c>
      <c r="AR129" s="26">
        <v>11386.159210801099</v>
      </c>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x14ac:dyDescent="0.25">
      <c r="A130" t="s">
        <v>101</v>
      </c>
      <c r="B130" s="2" t="s">
        <v>154</v>
      </c>
      <c r="C130" s="2" t="s">
        <v>169</v>
      </c>
      <c r="D130" s="26">
        <v>7316</v>
      </c>
      <c r="E130" s="26">
        <v>7170</v>
      </c>
      <c r="F130" s="26">
        <v>6934</v>
      </c>
      <c r="G130" s="26">
        <v>6792</v>
      </c>
      <c r="H130" s="26">
        <v>6740</v>
      </c>
      <c r="I130" s="26">
        <v>6651</v>
      </c>
      <c r="J130" s="26">
        <v>6706</v>
      </c>
      <c r="K130" s="26">
        <v>6804</v>
      </c>
      <c r="L130" s="26">
        <v>6925</v>
      </c>
      <c r="M130" s="26">
        <v>6962</v>
      </c>
      <c r="N130" s="26">
        <v>7207</v>
      </c>
      <c r="O130" s="26">
        <v>7430</v>
      </c>
      <c r="P130" s="26">
        <v>7654</v>
      </c>
      <c r="Q130" s="26">
        <v>7945</v>
      </c>
      <c r="R130" s="26">
        <v>8266</v>
      </c>
      <c r="S130" s="26">
        <v>8536</v>
      </c>
      <c r="T130" s="26">
        <v>9016</v>
      </c>
      <c r="U130" s="26">
        <v>9526</v>
      </c>
      <c r="V130" s="26">
        <v>9763</v>
      </c>
      <c r="W130" s="26">
        <v>10079</v>
      </c>
      <c r="X130" s="26">
        <v>10046.9999913093</v>
      </c>
      <c r="Y130" s="26">
        <v>9877.9409468186295</v>
      </c>
      <c r="Z130" s="26">
        <v>9900.8656162745501</v>
      </c>
      <c r="AA130" s="26">
        <v>10014.5512733664</v>
      </c>
      <c r="AB130" s="26">
        <v>10085.0855391328</v>
      </c>
      <c r="AC130" s="26">
        <v>10384.4881234647</v>
      </c>
      <c r="AD130" s="26">
        <v>10555.516066172901</v>
      </c>
      <c r="AE130" s="26">
        <v>10735.7129334776</v>
      </c>
      <c r="AF130" s="26">
        <v>10924.806097761</v>
      </c>
      <c r="AG130" s="26">
        <v>11118.792594904</v>
      </c>
      <c r="AH130" s="26">
        <v>11288.7930187519</v>
      </c>
      <c r="AI130" s="26">
        <v>11479.190372086099</v>
      </c>
      <c r="AJ130" s="26">
        <v>11559.4214791577</v>
      </c>
      <c r="AK130" s="26">
        <v>11572.609906743301</v>
      </c>
      <c r="AL130" s="26">
        <v>11413.6305618892</v>
      </c>
      <c r="AM130" s="26">
        <v>11217.9788831929</v>
      </c>
      <c r="AN130" s="26">
        <v>11034.543275217</v>
      </c>
      <c r="AO130" s="26">
        <v>10890.3217152008</v>
      </c>
      <c r="AP130" s="26">
        <v>10912.633218163701</v>
      </c>
      <c r="AQ130" s="26">
        <v>11024.821873848199</v>
      </c>
      <c r="AR130" s="26">
        <v>11346.1098175425</v>
      </c>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x14ac:dyDescent="0.25">
      <c r="A131" t="s">
        <v>101</v>
      </c>
      <c r="B131" s="2" t="s">
        <v>154</v>
      </c>
      <c r="C131" s="2" t="s">
        <v>170</v>
      </c>
      <c r="D131" s="26">
        <v>6536</v>
      </c>
      <c r="E131" s="26">
        <v>6514</v>
      </c>
      <c r="F131" s="26">
        <v>6653</v>
      </c>
      <c r="G131" s="26">
        <v>6663</v>
      </c>
      <c r="H131" s="26">
        <v>6681</v>
      </c>
      <c r="I131" s="26">
        <v>6664</v>
      </c>
      <c r="J131" s="26">
        <v>6578</v>
      </c>
      <c r="K131" s="26">
        <v>6342</v>
      </c>
      <c r="L131" s="26">
        <v>6260</v>
      </c>
      <c r="M131" s="26">
        <v>6235</v>
      </c>
      <c r="N131" s="26">
        <v>6187</v>
      </c>
      <c r="O131" s="26">
        <v>6171</v>
      </c>
      <c r="P131" s="26">
        <v>6226</v>
      </c>
      <c r="Q131" s="26">
        <v>6380</v>
      </c>
      <c r="R131" s="26">
        <v>6411</v>
      </c>
      <c r="S131" s="26">
        <v>6600</v>
      </c>
      <c r="T131" s="26">
        <v>6846</v>
      </c>
      <c r="U131" s="26">
        <v>6976</v>
      </c>
      <c r="V131" s="26">
        <v>7191</v>
      </c>
      <c r="W131" s="26">
        <v>7529</v>
      </c>
      <c r="X131" s="26">
        <v>7886.7684944558496</v>
      </c>
      <c r="Y131" s="26">
        <v>8397.7457142384392</v>
      </c>
      <c r="Z131" s="26">
        <v>8823.7587829944405</v>
      </c>
      <c r="AA131" s="26">
        <v>9050.7031537628609</v>
      </c>
      <c r="AB131" s="26">
        <v>9364.9993645413997</v>
      </c>
      <c r="AC131" s="26">
        <v>9395.9383865577893</v>
      </c>
      <c r="AD131" s="26">
        <v>9285.1127485767392</v>
      </c>
      <c r="AE131" s="26">
        <v>9352.1014624337695</v>
      </c>
      <c r="AF131" s="26">
        <v>9487.1028870798109</v>
      </c>
      <c r="AG131" s="26">
        <v>9587.6814960990705</v>
      </c>
      <c r="AH131" s="26">
        <v>9862.89695349678</v>
      </c>
      <c r="AI131" s="26">
        <v>10043.118444214801</v>
      </c>
      <c r="AJ131" s="26">
        <v>10227.6417064454</v>
      </c>
      <c r="AK131" s="26">
        <v>10424.171342133401</v>
      </c>
      <c r="AL131" s="26">
        <v>10625.5826077319</v>
      </c>
      <c r="AM131" s="26">
        <v>10811.197263659</v>
      </c>
      <c r="AN131" s="26">
        <v>11006.155685636</v>
      </c>
      <c r="AO131" s="26">
        <v>11103.9672402591</v>
      </c>
      <c r="AP131" s="26">
        <v>11137.238240561999</v>
      </c>
      <c r="AQ131" s="26">
        <v>11005.4289094265</v>
      </c>
      <c r="AR131" s="26">
        <v>10842.752957638901</v>
      </c>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x14ac:dyDescent="0.25">
      <c r="A132" t="s">
        <v>101</v>
      </c>
      <c r="B132" s="2" t="s">
        <v>154</v>
      </c>
      <c r="C132" s="2" t="s">
        <v>171</v>
      </c>
      <c r="D132" s="26">
        <v>4795</v>
      </c>
      <c r="E132" s="26">
        <v>4896</v>
      </c>
      <c r="F132" s="26">
        <v>4996</v>
      </c>
      <c r="G132" s="26">
        <v>5150</v>
      </c>
      <c r="H132" s="26">
        <v>5272</v>
      </c>
      <c r="I132" s="26">
        <v>5325</v>
      </c>
      <c r="J132" s="26">
        <v>5425</v>
      </c>
      <c r="K132" s="26">
        <v>5573</v>
      </c>
      <c r="L132" s="26">
        <v>5600</v>
      </c>
      <c r="M132" s="26">
        <v>5613</v>
      </c>
      <c r="N132" s="26">
        <v>5611</v>
      </c>
      <c r="O132" s="26">
        <v>5535</v>
      </c>
      <c r="P132" s="26">
        <v>5324</v>
      </c>
      <c r="Q132" s="26">
        <v>5227</v>
      </c>
      <c r="R132" s="26">
        <v>5174</v>
      </c>
      <c r="S132" s="26">
        <v>5142</v>
      </c>
      <c r="T132" s="26">
        <v>5082</v>
      </c>
      <c r="U132" s="26">
        <v>5089</v>
      </c>
      <c r="V132" s="26">
        <v>5210</v>
      </c>
      <c r="W132" s="26">
        <v>5241</v>
      </c>
      <c r="X132" s="26">
        <v>5389.6481949602003</v>
      </c>
      <c r="Y132" s="26">
        <v>5698.3140787645298</v>
      </c>
      <c r="Z132" s="26">
        <v>5922.9240378653103</v>
      </c>
      <c r="AA132" s="26">
        <v>6154.5617413320497</v>
      </c>
      <c r="AB132" s="26">
        <v>6459.1767080050004</v>
      </c>
      <c r="AC132" s="26">
        <v>6794.7350641676903</v>
      </c>
      <c r="AD132" s="26">
        <v>7278.8912204231701</v>
      </c>
      <c r="AE132" s="26">
        <v>7666.2894189982198</v>
      </c>
      <c r="AF132" s="26">
        <v>7880.6434834704296</v>
      </c>
      <c r="AG132" s="26">
        <v>8162.7968955980296</v>
      </c>
      <c r="AH132" s="26">
        <v>8226.9384149673097</v>
      </c>
      <c r="AI132" s="26">
        <v>8169.3896064843002</v>
      </c>
      <c r="AJ132" s="26">
        <v>8267.3434169575994</v>
      </c>
      <c r="AK132" s="26">
        <v>8413.2617635595307</v>
      </c>
      <c r="AL132" s="26">
        <v>8536.7270856885898</v>
      </c>
      <c r="AM132" s="26">
        <v>8782.5449740341301</v>
      </c>
      <c r="AN132" s="26">
        <v>8961.4038615266509</v>
      </c>
      <c r="AO132" s="26">
        <v>9145.0498354577594</v>
      </c>
      <c r="AP132" s="26">
        <v>9340.0367694483302</v>
      </c>
      <c r="AQ132" s="26">
        <v>9542.9835633451003</v>
      </c>
      <c r="AR132" s="26">
        <v>9737.2812043276208</v>
      </c>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x14ac:dyDescent="0.25">
      <c r="A133" t="s">
        <v>101</v>
      </c>
      <c r="B133" s="2" t="s">
        <v>154</v>
      </c>
      <c r="C133" s="2" t="s">
        <v>172</v>
      </c>
      <c r="D133" s="26">
        <v>3569</v>
      </c>
      <c r="E133" s="26">
        <v>3832</v>
      </c>
      <c r="F133" s="26">
        <v>4041</v>
      </c>
      <c r="G133" s="26">
        <v>4187</v>
      </c>
      <c r="H133" s="26">
        <v>4412</v>
      </c>
      <c r="I133" s="26">
        <v>4575</v>
      </c>
      <c r="J133" s="26">
        <v>4851</v>
      </c>
      <c r="K133" s="26">
        <v>5113</v>
      </c>
      <c r="L133" s="26">
        <v>5348</v>
      </c>
      <c r="M133" s="26">
        <v>5620</v>
      </c>
      <c r="N133" s="26">
        <v>5837</v>
      </c>
      <c r="O133" s="26">
        <v>6008</v>
      </c>
      <c r="P133" s="26">
        <v>6221</v>
      </c>
      <c r="Q133" s="26">
        <v>6332</v>
      </c>
      <c r="R133" s="26">
        <v>6367</v>
      </c>
      <c r="S133" s="26">
        <v>6343</v>
      </c>
      <c r="T133" s="26">
        <v>6369</v>
      </c>
      <c r="U133" s="26">
        <v>6427</v>
      </c>
      <c r="V133" s="26">
        <v>6344</v>
      </c>
      <c r="W133" s="26">
        <v>6424</v>
      </c>
      <c r="X133" s="26">
        <v>6444.1367505807202</v>
      </c>
      <c r="Y133" s="26">
        <v>6429.9962575018999</v>
      </c>
      <c r="Z133" s="26">
        <v>6477.6862946195297</v>
      </c>
      <c r="AA133" s="26">
        <v>6580.2326681345203</v>
      </c>
      <c r="AB133" s="26">
        <v>6670.7563216010903</v>
      </c>
      <c r="AC133" s="26">
        <v>6823.0390524575596</v>
      </c>
      <c r="AD133" s="26">
        <v>7074.4642959282301</v>
      </c>
      <c r="AE133" s="26">
        <v>7304.8452118689902</v>
      </c>
      <c r="AF133" s="26">
        <v>7583.9031725639898</v>
      </c>
      <c r="AG133" s="26">
        <v>7896.0701564103401</v>
      </c>
      <c r="AH133" s="26">
        <v>8268.8766103513899</v>
      </c>
      <c r="AI133" s="26">
        <v>8831.1904092089899</v>
      </c>
      <c r="AJ133" s="26">
        <v>9277.9997134970508</v>
      </c>
      <c r="AK133" s="26">
        <v>9618.3451374351207</v>
      </c>
      <c r="AL133" s="26">
        <v>10022.6432611572</v>
      </c>
      <c r="AM133" s="26">
        <v>10305.3186466179</v>
      </c>
      <c r="AN133" s="26">
        <v>10632.3270469457</v>
      </c>
      <c r="AO133" s="26">
        <v>10987.2020108991</v>
      </c>
      <c r="AP133" s="26">
        <v>11293.796351180201</v>
      </c>
      <c r="AQ133" s="26">
        <v>11629.8939504097</v>
      </c>
      <c r="AR133" s="26">
        <v>11964.4713109116</v>
      </c>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x14ac:dyDescent="0.25">
      <c r="A134" t="s">
        <v>101</v>
      </c>
      <c r="B134" s="2" t="s">
        <v>173</v>
      </c>
      <c r="C134" s="2" t="s">
        <v>155</v>
      </c>
      <c r="D134" s="26">
        <v>10016</v>
      </c>
      <c r="E134" s="26">
        <v>9765</v>
      </c>
      <c r="F134" s="26">
        <v>9616</v>
      </c>
      <c r="G134" s="26">
        <v>9502</v>
      </c>
      <c r="H134" s="26">
        <v>9507</v>
      </c>
      <c r="I134" s="26">
        <v>9629</v>
      </c>
      <c r="J134" s="26">
        <v>9856</v>
      </c>
      <c r="K134" s="26">
        <v>10100</v>
      </c>
      <c r="L134" s="26">
        <v>10327</v>
      </c>
      <c r="M134" s="26">
        <v>10466</v>
      </c>
      <c r="N134" s="26">
        <v>10415</v>
      </c>
      <c r="O134" s="26">
        <v>10501</v>
      </c>
      <c r="P134" s="26">
        <v>10559</v>
      </c>
      <c r="Q134" s="26">
        <v>10549</v>
      </c>
      <c r="R134" s="26">
        <v>10670</v>
      </c>
      <c r="S134" s="26">
        <v>10781</v>
      </c>
      <c r="T134" s="26">
        <v>10688</v>
      </c>
      <c r="U134" s="26">
        <v>10665</v>
      </c>
      <c r="V134" s="26">
        <v>10605</v>
      </c>
      <c r="W134" s="26">
        <v>10477</v>
      </c>
      <c r="X134" s="26">
        <v>10104.157591618001</v>
      </c>
      <c r="Y134" s="26">
        <v>10020.0382170391</v>
      </c>
      <c r="Z134" s="26">
        <v>9992.40363265216</v>
      </c>
      <c r="AA134" s="26">
        <v>10029.763230946701</v>
      </c>
      <c r="AB134" s="26">
        <v>10072.925733268299</v>
      </c>
      <c r="AC134" s="26">
        <v>10205.6442738309</v>
      </c>
      <c r="AD134" s="26">
        <v>10365.0422574487</v>
      </c>
      <c r="AE134" s="26">
        <v>10415.4149458264</v>
      </c>
      <c r="AF134" s="26">
        <v>10412.6622920676</v>
      </c>
      <c r="AG134" s="26">
        <v>10406.9614668383</v>
      </c>
      <c r="AH134" s="26">
        <v>10414.499872832999</v>
      </c>
      <c r="AI134" s="26">
        <v>10439.989647045701</v>
      </c>
      <c r="AJ134" s="26">
        <v>10491.0447378315</v>
      </c>
      <c r="AK134" s="26">
        <v>10562.9557564439</v>
      </c>
      <c r="AL134" s="26">
        <v>10649.252891909</v>
      </c>
      <c r="AM134" s="26">
        <v>10745.274163320901</v>
      </c>
      <c r="AN134" s="26">
        <v>10849.4319282665</v>
      </c>
      <c r="AO134" s="26">
        <v>10954.584578977599</v>
      </c>
      <c r="AP134" s="26">
        <v>11058.4275376367</v>
      </c>
      <c r="AQ134" s="26">
        <v>11158.406182807101</v>
      </c>
      <c r="AR134" s="26">
        <v>11252.1752030886</v>
      </c>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x14ac:dyDescent="0.25">
      <c r="A135" t="s">
        <v>101</v>
      </c>
      <c r="B135" s="2" t="s">
        <v>173</v>
      </c>
      <c r="C135" s="2" t="s">
        <v>156</v>
      </c>
      <c r="D135" s="26">
        <v>11205</v>
      </c>
      <c r="E135" s="26">
        <v>11061</v>
      </c>
      <c r="F135" s="26">
        <v>10911</v>
      </c>
      <c r="G135" s="26">
        <v>10704</v>
      </c>
      <c r="H135" s="26">
        <v>10482</v>
      </c>
      <c r="I135" s="26">
        <v>10274</v>
      </c>
      <c r="J135" s="26">
        <v>10159</v>
      </c>
      <c r="K135" s="26">
        <v>10231</v>
      </c>
      <c r="L135" s="26">
        <v>10264</v>
      </c>
      <c r="M135" s="26">
        <v>10418</v>
      </c>
      <c r="N135" s="26">
        <v>10561</v>
      </c>
      <c r="O135" s="26">
        <v>10684</v>
      </c>
      <c r="P135" s="26">
        <v>10888</v>
      </c>
      <c r="Q135" s="26">
        <v>11092</v>
      </c>
      <c r="R135" s="26">
        <v>11216</v>
      </c>
      <c r="S135" s="26">
        <v>11311</v>
      </c>
      <c r="T135" s="26">
        <v>11353</v>
      </c>
      <c r="U135" s="26">
        <v>11358</v>
      </c>
      <c r="V135" s="26">
        <v>11304</v>
      </c>
      <c r="W135" s="26">
        <v>11345</v>
      </c>
      <c r="X135" s="26">
        <v>11515.143158009199</v>
      </c>
      <c r="Y135" s="26">
        <v>11412.515988638899</v>
      </c>
      <c r="Z135" s="26">
        <v>11258.074280876501</v>
      </c>
      <c r="AA135" s="26">
        <v>11162.126970061199</v>
      </c>
      <c r="AB135" s="26">
        <v>11068.273175082801</v>
      </c>
      <c r="AC135" s="26">
        <v>10785.5810028096</v>
      </c>
      <c r="AD135" s="26">
        <v>10724.499255582699</v>
      </c>
      <c r="AE135" s="26">
        <v>10738.4627783125</v>
      </c>
      <c r="AF135" s="26">
        <v>10793.7010454048</v>
      </c>
      <c r="AG135" s="26">
        <v>10842.924664156901</v>
      </c>
      <c r="AH135" s="26">
        <v>10972.2400508683</v>
      </c>
      <c r="AI135" s="26">
        <v>11128.803823402601</v>
      </c>
      <c r="AJ135" s="26">
        <v>11176.7022439717</v>
      </c>
      <c r="AK135" s="26">
        <v>11172.5791592076</v>
      </c>
      <c r="AL135" s="26">
        <v>11164.998942279701</v>
      </c>
      <c r="AM135" s="26">
        <v>11171.5416852324</v>
      </c>
      <c r="AN135" s="26">
        <v>11196.3369794678</v>
      </c>
      <c r="AO135" s="26">
        <v>11246.769658359401</v>
      </c>
      <c r="AP135" s="26">
        <v>11318.027196912401</v>
      </c>
      <c r="AQ135" s="26">
        <v>11403.669758016</v>
      </c>
      <c r="AR135" s="26">
        <v>11499.1716113271</v>
      </c>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x14ac:dyDescent="0.25">
      <c r="A136" t="s">
        <v>101</v>
      </c>
      <c r="B136" s="2" t="s">
        <v>173</v>
      </c>
      <c r="C136" s="2" t="s">
        <v>157</v>
      </c>
      <c r="D136" s="26">
        <v>11046</v>
      </c>
      <c r="E136" s="26">
        <v>11250</v>
      </c>
      <c r="F136" s="26">
        <v>11308</v>
      </c>
      <c r="G136" s="26">
        <v>11372</v>
      </c>
      <c r="H136" s="26">
        <v>11357</v>
      </c>
      <c r="I136" s="26">
        <v>11299</v>
      </c>
      <c r="J136" s="26">
        <v>11251</v>
      </c>
      <c r="K136" s="26">
        <v>11246</v>
      </c>
      <c r="L136" s="26">
        <v>11119</v>
      </c>
      <c r="M136" s="26">
        <v>10906</v>
      </c>
      <c r="N136" s="26">
        <v>10727</v>
      </c>
      <c r="O136" s="26">
        <v>10546</v>
      </c>
      <c r="P136" s="26">
        <v>10464</v>
      </c>
      <c r="Q136" s="26">
        <v>10510</v>
      </c>
      <c r="R136" s="26">
        <v>10620</v>
      </c>
      <c r="S136" s="26">
        <v>10788</v>
      </c>
      <c r="T136" s="26">
        <v>11017</v>
      </c>
      <c r="U136" s="26">
        <v>11238</v>
      </c>
      <c r="V136" s="26">
        <v>11469</v>
      </c>
      <c r="W136" s="26">
        <v>11641</v>
      </c>
      <c r="X136" s="26">
        <v>11657.112915808901</v>
      </c>
      <c r="Y136" s="26">
        <v>11619.2354493947</v>
      </c>
      <c r="Z136" s="26">
        <v>11681.968352921</v>
      </c>
      <c r="AA136" s="26">
        <v>11695.2306696746</v>
      </c>
      <c r="AB136" s="26">
        <v>11774.368109708301</v>
      </c>
      <c r="AC136" s="26">
        <v>11943.8237233775</v>
      </c>
      <c r="AD136" s="26">
        <v>11870.5388574719</v>
      </c>
      <c r="AE136" s="26">
        <v>11727.004999099099</v>
      </c>
      <c r="AF136" s="26">
        <v>11646.917899026001</v>
      </c>
      <c r="AG136" s="26">
        <v>11573.776401393499</v>
      </c>
      <c r="AH136" s="26">
        <v>11309.306957136299</v>
      </c>
      <c r="AI136" s="26">
        <v>11241.9164613543</v>
      </c>
      <c r="AJ136" s="26">
        <v>11264.4266690762</v>
      </c>
      <c r="AK136" s="26">
        <v>11321.2866615078</v>
      </c>
      <c r="AL136" s="26">
        <v>11375.0525760535</v>
      </c>
      <c r="AM136" s="26">
        <v>11505.295588519701</v>
      </c>
      <c r="AN136" s="26">
        <v>11663.111600493499</v>
      </c>
      <c r="AO136" s="26">
        <v>11711.258914350799</v>
      </c>
      <c r="AP136" s="26">
        <v>11706.740092723399</v>
      </c>
      <c r="AQ136" s="26">
        <v>11698.285966695599</v>
      </c>
      <c r="AR136" s="26">
        <v>11704.7654786033</v>
      </c>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x14ac:dyDescent="0.25">
      <c r="A137" t="s">
        <v>101</v>
      </c>
      <c r="B137" s="2" t="s">
        <v>173</v>
      </c>
      <c r="C137" s="2" t="s">
        <v>158</v>
      </c>
      <c r="D137" s="26">
        <v>9735</v>
      </c>
      <c r="E137" s="26">
        <v>9954</v>
      </c>
      <c r="F137" s="26">
        <v>10084</v>
      </c>
      <c r="G137" s="26">
        <v>10092</v>
      </c>
      <c r="H137" s="26">
        <v>10293</v>
      </c>
      <c r="I137" s="26">
        <v>10566</v>
      </c>
      <c r="J137" s="26">
        <v>10818</v>
      </c>
      <c r="K137" s="26">
        <v>11091</v>
      </c>
      <c r="L137" s="26">
        <v>11263</v>
      </c>
      <c r="M137" s="26">
        <v>11296</v>
      </c>
      <c r="N137" s="26">
        <v>11294</v>
      </c>
      <c r="O137" s="26">
        <v>11211</v>
      </c>
      <c r="P137" s="26">
        <v>11056</v>
      </c>
      <c r="Q137" s="26">
        <v>10862</v>
      </c>
      <c r="R137" s="26">
        <v>10577</v>
      </c>
      <c r="S137" s="26">
        <v>10537</v>
      </c>
      <c r="T137" s="26">
        <v>10596</v>
      </c>
      <c r="U137" s="26">
        <v>10601</v>
      </c>
      <c r="V137" s="26">
        <v>10669</v>
      </c>
      <c r="W137" s="26">
        <v>10670</v>
      </c>
      <c r="X137" s="26">
        <v>10908.0772993269</v>
      </c>
      <c r="Y137" s="26">
        <v>11181.0558404768</v>
      </c>
      <c r="Z137" s="26">
        <v>11499.130217473799</v>
      </c>
      <c r="AA137" s="26">
        <v>11793.1194125616</v>
      </c>
      <c r="AB137" s="26">
        <v>12005.4537025388</v>
      </c>
      <c r="AC137" s="26">
        <v>12087.384843919001</v>
      </c>
      <c r="AD137" s="26">
        <v>12100.652885089101</v>
      </c>
      <c r="AE137" s="26">
        <v>12185.5095718135</v>
      </c>
      <c r="AF137" s="26">
        <v>12215.9109815876</v>
      </c>
      <c r="AG137" s="26">
        <v>12263.594699990799</v>
      </c>
      <c r="AH137" s="26">
        <v>12417.911386109001</v>
      </c>
      <c r="AI137" s="26">
        <v>12337.636319400501</v>
      </c>
      <c r="AJ137" s="26">
        <v>12191.596935760501</v>
      </c>
      <c r="AK137" s="26">
        <v>12115.227787796501</v>
      </c>
      <c r="AL137" s="26">
        <v>12050.627978226101</v>
      </c>
      <c r="AM137" s="26">
        <v>11800.853025991601</v>
      </c>
      <c r="AN137" s="26">
        <v>11725.092095043099</v>
      </c>
      <c r="AO137" s="26">
        <v>11746.462103274</v>
      </c>
      <c r="AP137" s="26">
        <v>11797.617551515599</v>
      </c>
      <c r="AQ137" s="26">
        <v>11853.265568328799</v>
      </c>
      <c r="AR137" s="26">
        <v>11983.6741943489</v>
      </c>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x14ac:dyDescent="0.25">
      <c r="A138" t="s">
        <v>101</v>
      </c>
      <c r="B138" s="2" t="s">
        <v>173</v>
      </c>
      <c r="C138" s="2" t="s">
        <v>159</v>
      </c>
      <c r="D138" s="26">
        <v>7543</v>
      </c>
      <c r="E138" s="26">
        <v>7719</v>
      </c>
      <c r="F138" s="26">
        <v>7958</v>
      </c>
      <c r="G138" s="26">
        <v>8238</v>
      </c>
      <c r="H138" s="26">
        <v>8433</v>
      </c>
      <c r="I138" s="26">
        <v>8532</v>
      </c>
      <c r="J138" s="26">
        <v>8821</v>
      </c>
      <c r="K138" s="26">
        <v>9160</v>
      </c>
      <c r="L138" s="26">
        <v>9518</v>
      </c>
      <c r="M138" s="26">
        <v>9686</v>
      </c>
      <c r="N138" s="26">
        <v>9703</v>
      </c>
      <c r="O138" s="26">
        <v>9811</v>
      </c>
      <c r="P138" s="26">
        <v>9930</v>
      </c>
      <c r="Q138" s="26">
        <v>10041</v>
      </c>
      <c r="R138" s="26">
        <v>10136</v>
      </c>
      <c r="S138" s="26">
        <v>10064</v>
      </c>
      <c r="T138" s="26">
        <v>10244</v>
      </c>
      <c r="U138" s="26">
        <v>10403</v>
      </c>
      <c r="V138" s="26">
        <v>10564</v>
      </c>
      <c r="W138" s="26">
        <v>10304</v>
      </c>
      <c r="X138" s="26">
        <v>10154.085764290499</v>
      </c>
      <c r="Y138" s="26">
        <v>10054.064034606699</v>
      </c>
      <c r="Z138" s="26">
        <v>10025.0802865158</v>
      </c>
      <c r="AA138" s="26">
        <v>10058.8413461164</v>
      </c>
      <c r="AB138" s="26">
        <v>10198.8621346091</v>
      </c>
      <c r="AC138" s="26">
        <v>10436.035442832301</v>
      </c>
      <c r="AD138" s="26">
        <v>10756.9189507929</v>
      </c>
      <c r="AE138" s="26">
        <v>11086.430031134199</v>
      </c>
      <c r="AF138" s="26">
        <v>11367.236618196701</v>
      </c>
      <c r="AG138" s="26">
        <v>11573.378703058601</v>
      </c>
      <c r="AH138" s="26">
        <v>11672.715441734799</v>
      </c>
      <c r="AI138" s="26">
        <v>11707.1431328161</v>
      </c>
      <c r="AJ138" s="26">
        <v>11794.4494290497</v>
      </c>
      <c r="AK138" s="26">
        <v>11822.478212251899</v>
      </c>
      <c r="AL138" s="26">
        <v>11839.3311646155</v>
      </c>
      <c r="AM138" s="26">
        <v>11957.906662899901</v>
      </c>
      <c r="AN138" s="26">
        <v>11859.202367965099</v>
      </c>
      <c r="AO138" s="26">
        <v>11721.745584287901</v>
      </c>
      <c r="AP138" s="26">
        <v>11650.8840783621</v>
      </c>
      <c r="AQ138" s="26">
        <v>11593.323230292201</v>
      </c>
      <c r="AR138" s="26">
        <v>11377.492158306401</v>
      </c>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x14ac:dyDescent="0.25">
      <c r="A139" t="s">
        <v>101</v>
      </c>
      <c r="B139" s="2" t="s">
        <v>173</v>
      </c>
      <c r="C139" s="2" t="s">
        <v>160</v>
      </c>
      <c r="D139" s="26">
        <v>8252</v>
      </c>
      <c r="E139" s="26">
        <v>7939</v>
      </c>
      <c r="F139" s="26">
        <v>7723</v>
      </c>
      <c r="G139" s="26">
        <v>7457</v>
      </c>
      <c r="H139" s="26">
        <v>7367</v>
      </c>
      <c r="I139" s="26">
        <v>7600</v>
      </c>
      <c r="J139" s="26">
        <v>7783</v>
      </c>
      <c r="K139" s="26">
        <v>8153</v>
      </c>
      <c r="L139" s="26">
        <v>8429</v>
      </c>
      <c r="M139" s="26">
        <v>8559</v>
      </c>
      <c r="N139" s="26">
        <v>8786</v>
      </c>
      <c r="O139" s="26">
        <v>8881</v>
      </c>
      <c r="P139" s="26">
        <v>8940</v>
      </c>
      <c r="Q139" s="26">
        <v>9012</v>
      </c>
      <c r="R139" s="26">
        <v>9224</v>
      </c>
      <c r="S139" s="26">
        <v>9419</v>
      </c>
      <c r="T139" s="26">
        <v>9520</v>
      </c>
      <c r="U139" s="26">
        <v>9534</v>
      </c>
      <c r="V139" s="26">
        <v>9677</v>
      </c>
      <c r="W139" s="26">
        <v>9828</v>
      </c>
      <c r="X139" s="26">
        <v>9975.4336132028493</v>
      </c>
      <c r="Y139" s="26">
        <v>10103.1776641795</v>
      </c>
      <c r="Z139" s="26">
        <v>10113.058138001201</v>
      </c>
      <c r="AA139" s="26">
        <v>10073.3393485017</v>
      </c>
      <c r="AB139" s="26">
        <v>9943.45741958703</v>
      </c>
      <c r="AC139" s="26">
        <v>9950.3874266497405</v>
      </c>
      <c r="AD139" s="26">
        <v>9947.7391628168898</v>
      </c>
      <c r="AE139" s="26">
        <v>9972.6890516321801</v>
      </c>
      <c r="AF139" s="26">
        <v>10031.2517663935</v>
      </c>
      <c r="AG139" s="26">
        <v>10149.886138645499</v>
      </c>
      <c r="AH139" s="26">
        <v>10347.126161092599</v>
      </c>
      <c r="AI139" s="26">
        <v>10646.8641102846</v>
      </c>
      <c r="AJ139" s="26">
        <v>10940.3466257001</v>
      </c>
      <c r="AK139" s="26">
        <v>11190.389604976001</v>
      </c>
      <c r="AL139" s="26">
        <v>11386.1561282523</v>
      </c>
      <c r="AM139" s="26">
        <v>11492.5558333176</v>
      </c>
      <c r="AN139" s="26">
        <v>11542.232104659999</v>
      </c>
      <c r="AO139" s="26">
        <v>11615.614679299801</v>
      </c>
      <c r="AP139" s="26">
        <v>11640.013911354001</v>
      </c>
      <c r="AQ139" s="26">
        <v>11643.758022354599</v>
      </c>
      <c r="AR139" s="26">
        <v>11726.368794260299</v>
      </c>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x14ac:dyDescent="0.25">
      <c r="A140" t="s">
        <v>101</v>
      </c>
      <c r="B140" s="2" t="s">
        <v>173</v>
      </c>
      <c r="C140" s="2" t="s">
        <v>161</v>
      </c>
      <c r="D140" s="26">
        <v>9269</v>
      </c>
      <c r="E140" s="26">
        <v>9343</v>
      </c>
      <c r="F140" s="26">
        <v>9375</v>
      </c>
      <c r="G140" s="26">
        <v>9327</v>
      </c>
      <c r="H140" s="26">
        <v>9229</v>
      </c>
      <c r="I140" s="26">
        <v>8797</v>
      </c>
      <c r="J140" s="26">
        <v>8487</v>
      </c>
      <c r="K140" s="26">
        <v>8454</v>
      </c>
      <c r="L140" s="26">
        <v>8382</v>
      </c>
      <c r="M140" s="26">
        <v>8379</v>
      </c>
      <c r="N140" s="26">
        <v>8377</v>
      </c>
      <c r="O140" s="26">
        <v>8588</v>
      </c>
      <c r="P140" s="26">
        <v>8858</v>
      </c>
      <c r="Q140" s="26">
        <v>9062</v>
      </c>
      <c r="R140" s="26">
        <v>9289</v>
      </c>
      <c r="S140" s="26">
        <v>9377</v>
      </c>
      <c r="T140" s="26">
        <v>9564</v>
      </c>
      <c r="U140" s="26">
        <v>9461</v>
      </c>
      <c r="V140" s="26">
        <v>9449</v>
      </c>
      <c r="W140" s="26">
        <v>9485</v>
      </c>
      <c r="X140" s="26">
        <v>9639.5216606355807</v>
      </c>
      <c r="Y140" s="26">
        <v>9795.3800628987301</v>
      </c>
      <c r="Z140" s="26">
        <v>10002.3158453776</v>
      </c>
      <c r="AA140" s="26">
        <v>10237.5926345237</v>
      </c>
      <c r="AB140" s="26">
        <v>10427.3322639422</v>
      </c>
      <c r="AC140" s="26">
        <v>10521.5320475974</v>
      </c>
      <c r="AD140" s="26">
        <v>10617.3025042795</v>
      </c>
      <c r="AE140" s="26">
        <v>10655.574654754701</v>
      </c>
      <c r="AF140" s="26">
        <v>10652.9093921366</v>
      </c>
      <c r="AG140" s="26">
        <v>10586.7073922659</v>
      </c>
      <c r="AH140" s="26">
        <v>10620.9129904887</v>
      </c>
      <c r="AI140" s="26">
        <v>10633.2325174751</v>
      </c>
      <c r="AJ140" s="26">
        <v>10675.475965014701</v>
      </c>
      <c r="AK140" s="26">
        <v>10743.433370782101</v>
      </c>
      <c r="AL140" s="26">
        <v>10855.954089114701</v>
      </c>
      <c r="AM140" s="26">
        <v>11031.678719396999</v>
      </c>
      <c r="AN140" s="26">
        <v>11312.0622432378</v>
      </c>
      <c r="AO140" s="26">
        <v>11583.9447862163</v>
      </c>
      <c r="AP140" s="26">
        <v>11815.885903767999</v>
      </c>
      <c r="AQ140" s="26">
        <v>12003.913319084801</v>
      </c>
      <c r="AR140" s="26">
        <v>12113.038880132801</v>
      </c>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x14ac:dyDescent="0.25">
      <c r="A141" t="s">
        <v>101</v>
      </c>
      <c r="B141" s="2" t="s">
        <v>173</v>
      </c>
      <c r="C141" s="2" t="s">
        <v>162</v>
      </c>
      <c r="D141" s="26">
        <v>10391</v>
      </c>
      <c r="E141" s="26">
        <v>10122</v>
      </c>
      <c r="F141" s="26">
        <v>9825</v>
      </c>
      <c r="G141" s="26">
        <v>9557</v>
      </c>
      <c r="H141" s="26">
        <v>9463</v>
      </c>
      <c r="I141" s="26">
        <v>9574</v>
      </c>
      <c r="J141" s="26">
        <v>9728</v>
      </c>
      <c r="K141" s="26">
        <v>10066</v>
      </c>
      <c r="L141" s="26">
        <v>10257</v>
      </c>
      <c r="M141" s="26">
        <v>10239</v>
      </c>
      <c r="N141" s="26">
        <v>9775</v>
      </c>
      <c r="O141" s="26">
        <v>9482</v>
      </c>
      <c r="P141" s="26">
        <v>9256</v>
      </c>
      <c r="Q141" s="26">
        <v>9072</v>
      </c>
      <c r="R141" s="26">
        <v>9122</v>
      </c>
      <c r="S141" s="26">
        <v>9334</v>
      </c>
      <c r="T141" s="26">
        <v>9471</v>
      </c>
      <c r="U141" s="26">
        <v>9727</v>
      </c>
      <c r="V141" s="26">
        <v>9886</v>
      </c>
      <c r="W141" s="26">
        <v>9997</v>
      </c>
      <c r="X141" s="26">
        <v>10062.0032620578</v>
      </c>
      <c r="Y141" s="26">
        <v>10147.3635560987</v>
      </c>
      <c r="Z141" s="26">
        <v>10172.226646060501</v>
      </c>
      <c r="AA141" s="26">
        <v>10288.065248217799</v>
      </c>
      <c r="AB141" s="26">
        <v>10492.5034743253</v>
      </c>
      <c r="AC141" s="26">
        <v>10660.635209100899</v>
      </c>
      <c r="AD141" s="26">
        <v>10808.901930619701</v>
      </c>
      <c r="AE141" s="26">
        <v>10981.567441733099</v>
      </c>
      <c r="AF141" s="26">
        <v>11174.007493393599</v>
      </c>
      <c r="AG141" s="26">
        <v>11302.413751288799</v>
      </c>
      <c r="AH141" s="26">
        <v>11367.487312806499</v>
      </c>
      <c r="AI141" s="26">
        <v>11434.4933388877</v>
      </c>
      <c r="AJ141" s="26">
        <v>11467.4439152299</v>
      </c>
      <c r="AK141" s="26">
        <v>11470.5125929977</v>
      </c>
      <c r="AL141" s="26">
        <v>11433.235019673401</v>
      </c>
      <c r="AM141" s="26">
        <v>11477.0972022307</v>
      </c>
      <c r="AN141" s="26">
        <v>11497.1722859126</v>
      </c>
      <c r="AO141" s="26">
        <v>11547.582139768199</v>
      </c>
      <c r="AP141" s="26">
        <v>11621.2721754632</v>
      </c>
      <c r="AQ141" s="26">
        <v>11729.7384025185</v>
      </c>
      <c r="AR141" s="26">
        <v>11895.1868428379</v>
      </c>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x14ac:dyDescent="0.25">
      <c r="A142" t="s">
        <v>101</v>
      </c>
      <c r="B142" s="2" t="s">
        <v>173</v>
      </c>
      <c r="C142" s="2" t="s">
        <v>163</v>
      </c>
      <c r="D142" s="26">
        <v>10710</v>
      </c>
      <c r="E142" s="26">
        <v>10853</v>
      </c>
      <c r="F142" s="26">
        <v>10817</v>
      </c>
      <c r="G142" s="26">
        <v>10745</v>
      </c>
      <c r="H142" s="26">
        <v>10613</v>
      </c>
      <c r="I142" s="26">
        <v>10426</v>
      </c>
      <c r="J142" s="26">
        <v>10141</v>
      </c>
      <c r="K142" s="26">
        <v>10032</v>
      </c>
      <c r="L142" s="26">
        <v>9990</v>
      </c>
      <c r="M142" s="26">
        <v>10084</v>
      </c>
      <c r="N142" s="26">
        <v>10265</v>
      </c>
      <c r="O142" s="26">
        <v>10504</v>
      </c>
      <c r="P142" s="26">
        <v>10691</v>
      </c>
      <c r="Q142" s="26">
        <v>10812</v>
      </c>
      <c r="R142" s="26">
        <v>10726</v>
      </c>
      <c r="S142" s="26">
        <v>10489</v>
      </c>
      <c r="T142" s="26">
        <v>10249</v>
      </c>
      <c r="U142" s="26">
        <v>10038</v>
      </c>
      <c r="V142" s="26">
        <v>9720</v>
      </c>
      <c r="W142" s="26">
        <v>9804</v>
      </c>
      <c r="X142" s="26">
        <v>9922.2961351480608</v>
      </c>
      <c r="Y142" s="26">
        <v>10086.439059641099</v>
      </c>
      <c r="Z142" s="26">
        <v>10285.029911658001</v>
      </c>
      <c r="AA142" s="26">
        <v>10493.444359647699</v>
      </c>
      <c r="AB142" s="26">
        <v>10694.186370286399</v>
      </c>
      <c r="AC142" s="26">
        <v>10829.399705046</v>
      </c>
      <c r="AD142" s="26">
        <v>10942.443156031701</v>
      </c>
      <c r="AE142" s="26">
        <v>11014.3614828513</v>
      </c>
      <c r="AF142" s="26">
        <v>11121.416528936699</v>
      </c>
      <c r="AG142" s="26">
        <v>11296.138972230199</v>
      </c>
      <c r="AH142" s="26">
        <v>11445.167215506901</v>
      </c>
      <c r="AI142" s="26">
        <v>11572.9759818861</v>
      </c>
      <c r="AJ142" s="26">
        <v>11716.034935396399</v>
      </c>
      <c r="AK142" s="26">
        <v>11879.3479860478</v>
      </c>
      <c r="AL142" s="26">
        <v>11985.500776876201</v>
      </c>
      <c r="AM142" s="26">
        <v>12040.6276870765</v>
      </c>
      <c r="AN142" s="26">
        <v>12094.8827415179</v>
      </c>
      <c r="AO142" s="26">
        <v>12123.1016056557</v>
      </c>
      <c r="AP142" s="26">
        <v>12127.231674357899</v>
      </c>
      <c r="AQ142" s="26">
        <v>12102.9615866188</v>
      </c>
      <c r="AR142" s="26">
        <v>12149.6434641711</v>
      </c>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x14ac:dyDescent="0.25">
      <c r="A143" t="s">
        <v>101</v>
      </c>
      <c r="B143" s="2" t="s">
        <v>173</v>
      </c>
      <c r="C143" s="2" t="s">
        <v>164</v>
      </c>
      <c r="D143" s="26">
        <v>9683</v>
      </c>
      <c r="E143" s="26">
        <v>9972</v>
      </c>
      <c r="F143" s="26">
        <v>10159</v>
      </c>
      <c r="G143" s="26">
        <v>10269</v>
      </c>
      <c r="H143" s="26">
        <v>10367</v>
      </c>
      <c r="I143" s="26">
        <v>10412</v>
      </c>
      <c r="J143" s="26">
        <v>10688</v>
      </c>
      <c r="K143" s="26">
        <v>10821</v>
      </c>
      <c r="L143" s="26">
        <v>10872</v>
      </c>
      <c r="M143" s="26">
        <v>10840</v>
      </c>
      <c r="N143" s="26">
        <v>10564</v>
      </c>
      <c r="O143" s="26">
        <v>10384</v>
      </c>
      <c r="P143" s="26">
        <v>10299</v>
      </c>
      <c r="Q143" s="26">
        <v>10240</v>
      </c>
      <c r="R143" s="26">
        <v>10330</v>
      </c>
      <c r="S143" s="26">
        <v>10581</v>
      </c>
      <c r="T143" s="26">
        <v>10853</v>
      </c>
      <c r="U143" s="26">
        <v>11082</v>
      </c>
      <c r="V143" s="26">
        <v>11162</v>
      </c>
      <c r="W143" s="26">
        <v>11038</v>
      </c>
      <c r="X143" s="26">
        <v>10747.1673670768</v>
      </c>
      <c r="Y143" s="26">
        <v>10402.9434190718</v>
      </c>
      <c r="Z143" s="26">
        <v>10222.7871258906</v>
      </c>
      <c r="AA143" s="26">
        <v>9982.4666750625402</v>
      </c>
      <c r="AB143" s="26">
        <v>10068.045039668101</v>
      </c>
      <c r="AC143" s="26">
        <v>10219.4682862261</v>
      </c>
      <c r="AD143" s="26">
        <v>10453.6526959241</v>
      </c>
      <c r="AE143" s="26">
        <v>10681.802220014401</v>
      </c>
      <c r="AF143" s="26">
        <v>10930.208850962499</v>
      </c>
      <c r="AG143" s="26">
        <v>11137.3466657879</v>
      </c>
      <c r="AH143" s="26">
        <v>11282.4512641416</v>
      </c>
      <c r="AI143" s="26">
        <v>11391.355159802501</v>
      </c>
      <c r="AJ143" s="26">
        <v>11471.7419483505</v>
      </c>
      <c r="AK143" s="26">
        <v>11570.185374372601</v>
      </c>
      <c r="AL143" s="26">
        <v>11729.9163242507</v>
      </c>
      <c r="AM143" s="26">
        <v>11867.118763577701</v>
      </c>
      <c r="AN143" s="26">
        <v>11983.9229394053</v>
      </c>
      <c r="AO143" s="26">
        <v>12110.3624148857</v>
      </c>
      <c r="AP143" s="26">
        <v>12256.0942270865</v>
      </c>
      <c r="AQ143" s="26">
        <v>12350.876186257001</v>
      </c>
      <c r="AR143" s="26">
        <v>12401.141581534701</v>
      </c>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x14ac:dyDescent="0.25">
      <c r="A144" t="s">
        <v>101</v>
      </c>
      <c r="B144" s="2" t="s">
        <v>173</v>
      </c>
      <c r="C144" s="2" t="s">
        <v>165</v>
      </c>
      <c r="D144" s="26">
        <v>8940</v>
      </c>
      <c r="E144" s="26">
        <v>8921</v>
      </c>
      <c r="F144" s="26">
        <v>9012</v>
      </c>
      <c r="G144" s="26">
        <v>9191</v>
      </c>
      <c r="H144" s="26">
        <v>9388</v>
      </c>
      <c r="I144" s="26">
        <v>9583</v>
      </c>
      <c r="J144" s="26">
        <v>9786</v>
      </c>
      <c r="K144" s="26">
        <v>10069</v>
      </c>
      <c r="L144" s="26">
        <v>10300</v>
      </c>
      <c r="M144" s="26">
        <v>10534</v>
      </c>
      <c r="N144" s="26">
        <v>10634</v>
      </c>
      <c r="O144" s="26">
        <v>10871</v>
      </c>
      <c r="P144" s="26">
        <v>10903</v>
      </c>
      <c r="Q144" s="26">
        <v>10949</v>
      </c>
      <c r="R144" s="26">
        <v>10901</v>
      </c>
      <c r="S144" s="26">
        <v>10804</v>
      </c>
      <c r="T144" s="26">
        <v>10561</v>
      </c>
      <c r="U144" s="26">
        <v>10397</v>
      </c>
      <c r="V144" s="26">
        <v>10402</v>
      </c>
      <c r="W144" s="26">
        <v>10449</v>
      </c>
      <c r="X144" s="26">
        <v>10576.4618561061</v>
      </c>
      <c r="Y144" s="26">
        <v>10757.336810398299</v>
      </c>
      <c r="Z144" s="26">
        <v>10920.1066482963</v>
      </c>
      <c r="AA144" s="26">
        <v>10964.5707423724</v>
      </c>
      <c r="AB144" s="26">
        <v>10848.574752731</v>
      </c>
      <c r="AC144" s="26">
        <v>10605.0668176866</v>
      </c>
      <c r="AD144" s="26">
        <v>10313.3717243949</v>
      </c>
      <c r="AE144" s="26">
        <v>10161.180516250501</v>
      </c>
      <c r="AF144" s="26">
        <v>9962.5765236174702</v>
      </c>
      <c r="AG144" s="26">
        <v>10045.3104802826</v>
      </c>
      <c r="AH144" s="26">
        <v>10194.596119752399</v>
      </c>
      <c r="AI144" s="26">
        <v>10437.7386495176</v>
      </c>
      <c r="AJ144" s="26">
        <v>10669.018270353399</v>
      </c>
      <c r="AK144" s="26">
        <v>10924.8488864106</v>
      </c>
      <c r="AL144" s="26">
        <v>11131.691359411499</v>
      </c>
      <c r="AM144" s="26">
        <v>11279.144413955501</v>
      </c>
      <c r="AN144" s="26">
        <v>11385.0286253335</v>
      </c>
      <c r="AO144" s="26">
        <v>11467.4308240383</v>
      </c>
      <c r="AP144" s="26">
        <v>11560.903495479</v>
      </c>
      <c r="AQ144" s="26">
        <v>11709.5324284363</v>
      </c>
      <c r="AR144" s="26">
        <v>11837.9057973001</v>
      </c>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x14ac:dyDescent="0.25">
      <c r="A145" t="s">
        <v>101</v>
      </c>
      <c r="B145" s="2" t="s">
        <v>173</v>
      </c>
      <c r="C145" s="2" t="s">
        <v>166</v>
      </c>
      <c r="D145" s="26">
        <v>7527</v>
      </c>
      <c r="E145" s="26">
        <v>8040</v>
      </c>
      <c r="F145" s="26">
        <v>8448</v>
      </c>
      <c r="G145" s="26">
        <v>8584</v>
      </c>
      <c r="H145" s="26">
        <v>8658</v>
      </c>
      <c r="I145" s="26">
        <v>8788</v>
      </c>
      <c r="J145" s="26">
        <v>8732</v>
      </c>
      <c r="K145" s="26">
        <v>8970</v>
      </c>
      <c r="L145" s="26">
        <v>9200</v>
      </c>
      <c r="M145" s="26">
        <v>9468</v>
      </c>
      <c r="N145" s="26">
        <v>9735</v>
      </c>
      <c r="O145" s="26">
        <v>9911</v>
      </c>
      <c r="P145" s="26">
        <v>10077</v>
      </c>
      <c r="Q145" s="26">
        <v>10254</v>
      </c>
      <c r="R145" s="26">
        <v>10439</v>
      </c>
      <c r="S145" s="26">
        <v>10563</v>
      </c>
      <c r="T145" s="26">
        <v>10699</v>
      </c>
      <c r="U145" s="26">
        <v>10818</v>
      </c>
      <c r="V145" s="26">
        <v>10880</v>
      </c>
      <c r="W145" s="26">
        <v>10898</v>
      </c>
      <c r="X145" s="26">
        <v>10717.272496314001</v>
      </c>
      <c r="Y145" s="26">
        <v>10411.078284822601</v>
      </c>
      <c r="Z145" s="26">
        <v>10171.0712586441</v>
      </c>
      <c r="AA145" s="26">
        <v>10070.6069166866</v>
      </c>
      <c r="AB145" s="26">
        <v>10073.222961699201</v>
      </c>
      <c r="AC145" s="26">
        <v>10243.021943125699</v>
      </c>
      <c r="AD145" s="26">
        <v>10447.887143648701</v>
      </c>
      <c r="AE145" s="26">
        <v>10618.921164792901</v>
      </c>
      <c r="AF145" s="26">
        <v>10672.7299819454</v>
      </c>
      <c r="AG145" s="26">
        <v>10587.4057751124</v>
      </c>
      <c r="AH145" s="26">
        <v>10364.2014622068</v>
      </c>
      <c r="AI145" s="26">
        <v>10100.0242571452</v>
      </c>
      <c r="AJ145" s="26">
        <v>9962.5265037798308</v>
      </c>
      <c r="AK145" s="26">
        <v>9792.4735362695392</v>
      </c>
      <c r="AL145" s="26">
        <v>9873.5561143950999</v>
      </c>
      <c r="AM145" s="26">
        <v>10022.218403373299</v>
      </c>
      <c r="AN145" s="26">
        <v>10264.574653236001</v>
      </c>
      <c r="AO145" s="26">
        <v>10497.9629969908</v>
      </c>
      <c r="AP145" s="26">
        <v>10753.277994820401</v>
      </c>
      <c r="AQ145" s="26">
        <v>10959.022232262299</v>
      </c>
      <c r="AR145" s="26">
        <v>11107.090277552001</v>
      </c>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x14ac:dyDescent="0.25">
      <c r="A146" t="s">
        <v>101</v>
      </c>
      <c r="B146" s="2" t="s">
        <v>173</v>
      </c>
      <c r="C146" s="2" t="s">
        <v>167</v>
      </c>
      <c r="D146" s="26">
        <v>6382</v>
      </c>
      <c r="E146" s="26">
        <v>6601</v>
      </c>
      <c r="F146" s="26">
        <v>6847</v>
      </c>
      <c r="G146" s="26">
        <v>7091</v>
      </c>
      <c r="H146" s="26">
        <v>7288</v>
      </c>
      <c r="I146" s="26">
        <v>7500</v>
      </c>
      <c r="J146" s="26">
        <v>8110</v>
      </c>
      <c r="K146" s="26">
        <v>8652</v>
      </c>
      <c r="L146" s="26">
        <v>8896</v>
      </c>
      <c r="M146" s="26">
        <v>8993</v>
      </c>
      <c r="N146" s="26">
        <v>9153</v>
      </c>
      <c r="O146" s="26">
        <v>9095</v>
      </c>
      <c r="P146" s="26">
        <v>9129</v>
      </c>
      <c r="Q146" s="26">
        <v>9327</v>
      </c>
      <c r="R146" s="26">
        <v>9469</v>
      </c>
      <c r="S146" s="26">
        <v>9633</v>
      </c>
      <c r="T146" s="26">
        <v>9789</v>
      </c>
      <c r="U146" s="26">
        <v>9874</v>
      </c>
      <c r="V146" s="26">
        <v>9991</v>
      </c>
      <c r="W146" s="26">
        <v>10234</v>
      </c>
      <c r="X146" s="26">
        <v>10413.9279883157</v>
      </c>
      <c r="Y146" s="26">
        <v>10595.088506944099</v>
      </c>
      <c r="Z146" s="26">
        <v>10621.706560467201</v>
      </c>
      <c r="AA146" s="26">
        <v>10668.6340622521</v>
      </c>
      <c r="AB146" s="26">
        <v>10578.9998773438</v>
      </c>
      <c r="AC146" s="26">
        <v>10421.562432258501</v>
      </c>
      <c r="AD146" s="26">
        <v>10167.6146440389</v>
      </c>
      <c r="AE146" s="26">
        <v>9960.1504731142795</v>
      </c>
      <c r="AF146" s="26">
        <v>9887.9217998030908</v>
      </c>
      <c r="AG146" s="26">
        <v>9911.5617654394591</v>
      </c>
      <c r="AH146" s="26">
        <v>10099.616395261701</v>
      </c>
      <c r="AI146" s="26">
        <v>10314.923729157401</v>
      </c>
      <c r="AJ146" s="26">
        <v>10491.0127296541</v>
      </c>
      <c r="AK146" s="26">
        <v>10555.806897336</v>
      </c>
      <c r="AL146" s="26">
        <v>10493.287011939499</v>
      </c>
      <c r="AM146" s="26">
        <v>10290.1777140537</v>
      </c>
      <c r="AN146" s="26">
        <v>10051.3681623211</v>
      </c>
      <c r="AO146" s="26">
        <v>9927.2295504604208</v>
      </c>
      <c r="AP146" s="26">
        <v>9784.3030909457302</v>
      </c>
      <c r="AQ146" s="26">
        <v>9867.6369190098194</v>
      </c>
      <c r="AR146" s="26">
        <v>10019.5323478141</v>
      </c>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x14ac:dyDescent="0.25">
      <c r="A147" t="s">
        <v>101</v>
      </c>
      <c r="B147" s="2" t="s">
        <v>173</v>
      </c>
      <c r="C147" s="2" t="s">
        <v>168</v>
      </c>
      <c r="D147" s="26">
        <v>6115</v>
      </c>
      <c r="E147" s="26">
        <v>6026</v>
      </c>
      <c r="F147" s="26">
        <v>6032</v>
      </c>
      <c r="G147" s="26">
        <v>6156</v>
      </c>
      <c r="H147" s="26">
        <v>6346</v>
      </c>
      <c r="I147" s="26">
        <v>6483</v>
      </c>
      <c r="J147" s="26">
        <v>6636</v>
      </c>
      <c r="K147" s="26">
        <v>6980</v>
      </c>
      <c r="L147" s="26">
        <v>7311</v>
      </c>
      <c r="M147" s="26">
        <v>7678</v>
      </c>
      <c r="N147" s="26">
        <v>8026</v>
      </c>
      <c r="O147" s="26">
        <v>8546</v>
      </c>
      <c r="P147" s="26">
        <v>8983</v>
      </c>
      <c r="Q147" s="26">
        <v>9170</v>
      </c>
      <c r="R147" s="26">
        <v>9237</v>
      </c>
      <c r="S147" s="26">
        <v>9436</v>
      </c>
      <c r="T147" s="26">
        <v>9197</v>
      </c>
      <c r="U147" s="26">
        <v>9014</v>
      </c>
      <c r="V147" s="26">
        <v>9190</v>
      </c>
      <c r="W147" s="26">
        <v>9265</v>
      </c>
      <c r="X147" s="26">
        <v>9394.0273752593293</v>
      </c>
      <c r="Y147" s="26">
        <v>9535.8017287761595</v>
      </c>
      <c r="Z147" s="26">
        <v>9668.3684196661798</v>
      </c>
      <c r="AA147" s="26">
        <v>9844.1375679129796</v>
      </c>
      <c r="AB147" s="26">
        <v>10067.0362690615</v>
      </c>
      <c r="AC147" s="26">
        <v>10266.355515114599</v>
      </c>
      <c r="AD147" s="26">
        <v>10460.064797408701</v>
      </c>
      <c r="AE147" s="26">
        <v>10523.1806482422</v>
      </c>
      <c r="AF147" s="26">
        <v>10583.614321634301</v>
      </c>
      <c r="AG147" s="26">
        <v>10505.193037856399</v>
      </c>
      <c r="AH147" s="26">
        <v>10358.2935073473</v>
      </c>
      <c r="AI147" s="26">
        <v>10137.977015978</v>
      </c>
      <c r="AJ147" s="26">
        <v>9952.3744086342795</v>
      </c>
      <c r="AK147" s="26">
        <v>9901.5628958549296</v>
      </c>
      <c r="AL147" s="26">
        <v>9949.6731693676302</v>
      </c>
      <c r="AM147" s="26">
        <v>10156.0898483522</v>
      </c>
      <c r="AN147" s="26">
        <v>10386.4363896167</v>
      </c>
      <c r="AO147" s="26">
        <v>10571.893666224199</v>
      </c>
      <c r="AP147" s="26">
        <v>10648.2042952582</v>
      </c>
      <c r="AQ147" s="26">
        <v>10605.906924905499</v>
      </c>
      <c r="AR147" s="26">
        <v>10421.725599716399</v>
      </c>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x14ac:dyDescent="0.25">
      <c r="A148" t="s">
        <v>101</v>
      </c>
      <c r="B148" s="2" t="s">
        <v>173</v>
      </c>
      <c r="C148" s="2" t="s">
        <v>169</v>
      </c>
      <c r="D148" s="26">
        <v>6244</v>
      </c>
      <c r="E148" s="26">
        <v>6225</v>
      </c>
      <c r="F148" s="26">
        <v>6032</v>
      </c>
      <c r="G148" s="26">
        <v>5856</v>
      </c>
      <c r="H148" s="26">
        <v>5742</v>
      </c>
      <c r="I148" s="26">
        <v>5685</v>
      </c>
      <c r="J148" s="26">
        <v>5729</v>
      </c>
      <c r="K148" s="26">
        <v>5796</v>
      </c>
      <c r="L148" s="26">
        <v>5977</v>
      </c>
      <c r="M148" s="26">
        <v>6229</v>
      </c>
      <c r="N148" s="26">
        <v>6602</v>
      </c>
      <c r="O148" s="26">
        <v>6767</v>
      </c>
      <c r="P148" s="26">
        <v>6983</v>
      </c>
      <c r="Q148" s="26">
        <v>7224</v>
      </c>
      <c r="R148" s="26">
        <v>7523</v>
      </c>
      <c r="S148" s="26">
        <v>7863</v>
      </c>
      <c r="T148" s="26">
        <v>8317</v>
      </c>
      <c r="U148" s="26">
        <v>8720</v>
      </c>
      <c r="V148" s="26">
        <v>8809</v>
      </c>
      <c r="W148" s="26">
        <v>8826</v>
      </c>
      <c r="X148" s="26">
        <v>8869.1988342310397</v>
      </c>
      <c r="Y148" s="26">
        <v>8716.9962208779398</v>
      </c>
      <c r="Z148" s="26">
        <v>8719.6855635517404</v>
      </c>
      <c r="AA148" s="26">
        <v>8826.9267750057097</v>
      </c>
      <c r="AB148" s="26">
        <v>8946.8195754608605</v>
      </c>
      <c r="AC148" s="26">
        <v>9104.5510576946599</v>
      </c>
      <c r="AD148" s="26">
        <v>9279.1933871223991</v>
      </c>
      <c r="AE148" s="26">
        <v>9433.3774557936595</v>
      </c>
      <c r="AF148" s="26">
        <v>9626.1747480337908</v>
      </c>
      <c r="AG148" s="26">
        <v>9849.0450269593402</v>
      </c>
      <c r="AH148" s="26">
        <v>10056.5383588685</v>
      </c>
      <c r="AI148" s="26">
        <v>10254.807764899801</v>
      </c>
      <c r="AJ148" s="26">
        <v>10346.965725702599</v>
      </c>
      <c r="AK148" s="26">
        <v>10417.7847493806</v>
      </c>
      <c r="AL148" s="26">
        <v>10354.9116761157</v>
      </c>
      <c r="AM148" s="26">
        <v>10224.237879194699</v>
      </c>
      <c r="AN148" s="26">
        <v>10035.186622814001</v>
      </c>
      <c r="AO148" s="26">
        <v>9875.1083320255402</v>
      </c>
      <c r="AP148" s="26">
        <v>9848.8643347108191</v>
      </c>
      <c r="AQ148" s="26">
        <v>9919.9096510909894</v>
      </c>
      <c r="AR148" s="26">
        <v>10145.0662451195</v>
      </c>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x14ac:dyDescent="0.25">
      <c r="A149" t="s">
        <v>101</v>
      </c>
      <c r="B149" s="2" t="s">
        <v>173</v>
      </c>
      <c r="C149" s="2" t="s">
        <v>170</v>
      </c>
      <c r="D149" s="26">
        <v>5206</v>
      </c>
      <c r="E149" s="26">
        <v>5185</v>
      </c>
      <c r="F149" s="26">
        <v>5247</v>
      </c>
      <c r="G149" s="26">
        <v>5325</v>
      </c>
      <c r="H149" s="26">
        <v>5335</v>
      </c>
      <c r="I149" s="26">
        <v>5251</v>
      </c>
      <c r="J149" s="26">
        <v>5226</v>
      </c>
      <c r="K149" s="26">
        <v>5147</v>
      </c>
      <c r="L149" s="26">
        <v>5083</v>
      </c>
      <c r="M149" s="26">
        <v>5059</v>
      </c>
      <c r="N149" s="26">
        <v>5035</v>
      </c>
      <c r="O149" s="26">
        <v>5071</v>
      </c>
      <c r="P149" s="26">
        <v>5162</v>
      </c>
      <c r="Q149" s="26">
        <v>5354</v>
      </c>
      <c r="R149" s="26">
        <v>5569</v>
      </c>
      <c r="S149" s="26">
        <v>5811</v>
      </c>
      <c r="T149" s="26">
        <v>5969</v>
      </c>
      <c r="U149" s="26">
        <v>6189</v>
      </c>
      <c r="V149" s="26">
        <v>6403</v>
      </c>
      <c r="W149" s="26">
        <v>6643</v>
      </c>
      <c r="X149" s="26">
        <v>6909.9944381871201</v>
      </c>
      <c r="Y149" s="26">
        <v>7410.3989760525301</v>
      </c>
      <c r="Z149" s="26">
        <v>7793.9306932202799</v>
      </c>
      <c r="AA149" s="26">
        <v>7960.1148627867897</v>
      </c>
      <c r="AB149" s="26">
        <v>8018.6246504659302</v>
      </c>
      <c r="AC149" s="26">
        <v>8097.6947950027898</v>
      </c>
      <c r="AD149" s="26">
        <v>7996.4687871279202</v>
      </c>
      <c r="AE149" s="26">
        <v>8035.1223724983802</v>
      </c>
      <c r="AF149" s="26">
        <v>8149.20783134051</v>
      </c>
      <c r="AG149" s="26">
        <v>8279.0366549431092</v>
      </c>
      <c r="AH149" s="26">
        <v>8444.8512065001905</v>
      </c>
      <c r="AI149" s="26">
        <v>8629.3483605263991</v>
      </c>
      <c r="AJ149" s="26">
        <v>8791.5043477028194</v>
      </c>
      <c r="AK149" s="26">
        <v>8993.3859978699002</v>
      </c>
      <c r="AL149" s="26">
        <v>9214.9644660646809</v>
      </c>
      <c r="AM149" s="26">
        <v>9429.8065864132295</v>
      </c>
      <c r="AN149" s="26">
        <v>9631.9414069419709</v>
      </c>
      <c r="AO149" s="26">
        <v>9744.9674596062105</v>
      </c>
      <c r="AP149" s="26">
        <v>9824.7489169362907</v>
      </c>
      <c r="AQ149" s="26">
        <v>9781.0120521137706</v>
      </c>
      <c r="AR149" s="26">
        <v>9672.8048565586796</v>
      </c>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x14ac:dyDescent="0.25">
      <c r="A150" t="s">
        <v>101</v>
      </c>
      <c r="B150" s="2" t="s">
        <v>173</v>
      </c>
      <c r="C150" s="2" t="s">
        <v>171</v>
      </c>
      <c r="D150" s="26">
        <v>3098</v>
      </c>
      <c r="E150" s="26">
        <v>3272</v>
      </c>
      <c r="F150" s="26">
        <v>3449</v>
      </c>
      <c r="G150" s="26">
        <v>3597</v>
      </c>
      <c r="H150" s="26">
        <v>3679</v>
      </c>
      <c r="I150" s="26">
        <v>3709</v>
      </c>
      <c r="J150" s="26">
        <v>3755</v>
      </c>
      <c r="K150" s="26">
        <v>3821</v>
      </c>
      <c r="L150" s="26">
        <v>3912</v>
      </c>
      <c r="M150" s="26">
        <v>3954</v>
      </c>
      <c r="N150" s="26">
        <v>4055</v>
      </c>
      <c r="O150" s="26">
        <v>4111</v>
      </c>
      <c r="P150" s="26">
        <v>4009</v>
      </c>
      <c r="Q150" s="26">
        <v>3912</v>
      </c>
      <c r="R150" s="26">
        <v>3844</v>
      </c>
      <c r="S150" s="26">
        <v>3808</v>
      </c>
      <c r="T150" s="26">
        <v>3872</v>
      </c>
      <c r="U150" s="26">
        <v>4063</v>
      </c>
      <c r="V150" s="26">
        <v>4263</v>
      </c>
      <c r="W150" s="26">
        <v>4449</v>
      </c>
      <c r="X150" s="26">
        <v>4622.2593316636803</v>
      </c>
      <c r="Y150" s="26">
        <v>4735.4745901863698</v>
      </c>
      <c r="Z150" s="26">
        <v>4909.3318214793399</v>
      </c>
      <c r="AA150" s="26">
        <v>5104.2036070758604</v>
      </c>
      <c r="AB150" s="26">
        <v>5344.3268762281996</v>
      </c>
      <c r="AC150" s="26">
        <v>5593.3696190918199</v>
      </c>
      <c r="AD150" s="26">
        <v>6027.9784015028899</v>
      </c>
      <c r="AE150" s="26">
        <v>6366.47310038465</v>
      </c>
      <c r="AF150" s="26">
        <v>6524.8526188476098</v>
      </c>
      <c r="AG150" s="26">
        <v>6600.0571738550998</v>
      </c>
      <c r="AH150" s="26">
        <v>6687.4916265648699</v>
      </c>
      <c r="AI150" s="26">
        <v>6636.9747172993802</v>
      </c>
      <c r="AJ150" s="26">
        <v>6708.4396565308598</v>
      </c>
      <c r="AK150" s="26">
        <v>6825.7794124824104</v>
      </c>
      <c r="AL150" s="26">
        <v>6958.2125079260104</v>
      </c>
      <c r="AM150" s="26">
        <v>7122.7006085426901</v>
      </c>
      <c r="AN150" s="26">
        <v>7304.9628876118404</v>
      </c>
      <c r="AO150" s="26">
        <v>7467.5962351425296</v>
      </c>
      <c r="AP150" s="26">
        <v>7663.54271516054</v>
      </c>
      <c r="AQ150" s="26">
        <v>7868.8087643799799</v>
      </c>
      <c r="AR150" s="26">
        <v>8077.0493757691902</v>
      </c>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x14ac:dyDescent="0.25">
      <c r="A151" t="s">
        <v>101</v>
      </c>
      <c r="B151" s="2" t="s">
        <v>173</v>
      </c>
      <c r="C151" s="2" t="s">
        <v>172</v>
      </c>
      <c r="D151" s="26">
        <v>1803</v>
      </c>
      <c r="E151" s="26">
        <v>1916</v>
      </c>
      <c r="F151" s="26">
        <v>2032</v>
      </c>
      <c r="G151" s="26">
        <v>2157</v>
      </c>
      <c r="H151" s="26">
        <v>2335</v>
      </c>
      <c r="I151" s="26">
        <v>2443</v>
      </c>
      <c r="J151" s="26">
        <v>2612</v>
      </c>
      <c r="K151" s="26">
        <v>2745</v>
      </c>
      <c r="L151" s="26">
        <v>2884</v>
      </c>
      <c r="M151" s="26">
        <v>3048</v>
      </c>
      <c r="N151" s="26">
        <v>3194</v>
      </c>
      <c r="O151" s="26">
        <v>3281</v>
      </c>
      <c r="P151" s="26">
        <v>3461</v>
      </c>
      <c r="Q151" s="26">
        <v>3633</v>
      </c>
      <c r="R151" s="26">
        <v>3768</v>
      </c>
      <c r="S151" s="26">
        <v>3850</v>
      </c>
      <c r="T151" s="26">
        <v>3890</v>
      </c>
      <c r="U151" s="26">
        <v>3797</v>
      </c>
      <c r="V151" s="26">
        <v>3800</v>
      </c>
      <c r="W151" s="26">
        <v>3899</v>
      </c>
      <c r="X151" s="26">
        <v>3944.6797558015201</v>
      </c>
      <c r="Y151" s="26">
        <v>4065.2081700219101</v>
      </c>
      <c r="Z151" s="26">
        <v>4150.4991608419996</v>
      </c>
      <c r="AA151" s="26">
        <v>4297.5260609698698</v>
      </c>
      <c r="AB151" s="26">
        <v>4453.41566463052</v>
      </c>
      <c r="AC151" s="26">
        <v>4615.44679180406</v>
      </c>
      <c r="AD151" s="26">
        <v>4792.7018678260902</v>
      </c>
      <c r="AE151" s="26">
        <v>4972.8821141009703</v>
      </c>
      <c r="AF151" s="26">
        <v>5212.8931912361004</v>
      </c>
      <c r="AG151" s="26">
        <v>5483.6676006028101</v>
      </c>
      <c r="AH151" s="26">
        <v>5762.7721348840196</v>
      </c>
      <c r="AI151" s="26">
        <v>6182.0624095484</v>
      </c>
      <c r="AJ151" s="26">
        <v>6521.0363791867803</v>
      </c>
      <c r="AK151" s="26">
        <v>6770.8566497380998</v>
      </c>
      <c r="AL151" s="26">
        <v>6979.9537996130002</v>
      </c>
      <c r="AM151" s="26">
        <v>7203.8384882563296</v>
      </c>
      <c r="AN151" s="26">
        <v>7421.6418877771303</v>
      </c>
      <c r="AO151" s="26">
        <v>7672.3946829802398</v>
      </c>
      <c r="AP151" s="26">
        <v>7886.9904645956403</v>
      </c>
      <c r="AQ151" s="26">
        <v>8086.0324936952102</v>
      </c>
      <c r="AR151" s="26">
        <v>8321.4762165447391</v>
      </c>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x14ac:dyDescent="0.25">
      <c r="A152" t="s">
        <v>102</v>
      </c>
      <c r="B152" s="2" t="s">
        <v>154</v>
      </c>
      <c r="C152" s="2" t="s">
        <v>155</v>
      </c>
      <c r="D152" s="26">
        <v>15530</v>
      </c>
      <c r="E152" s="26">
        <v>15370</v>
      </c>
      <c r="F152" s="26">
        <v>15287</v>
      </c>
      <c r="G152" s="26">
        <v>15116</v>
      </c>
      <c r="H152" s="26">
        <v>15053</v>
      </c>
      <c r="I152" s="26">
        <v>15089</v>
      </c>
      <c r="J152" s="26">
        <v>15500</v>
      </c>
      <c r="K152" s="26">
        <v>15892</v>
      </c>
      <c r="L152" s="26">
        <v>16401</v>
      </c>
      <c r="M152" s="26">
        <v>16737</v>
      </c>
      <c r="N152" s="26">
        <v>16686</v>
      </c>
      <c r="O152" s="26">
        <v>16945</v>
      </c>
      <c r="P152" s="26">
        <v>17213</v>
      </c>
      <c r="Q152" s="26">
        <v>17391</v>
      </c>
      <c r="R152" s="26">
        <v>17699</v>
      </c>
      <c r="S152" s="26">
        <v>17950</v>
      </c>
      <c r="T152" s="26">
        <v>17794</v>
      </c>
      <c r="U152" s="26">
        <v>17700</v>
      </c>
      <c r="V152" s="26">
        <v>17542</v>
      </c>
      <c r="W152" s="26">
        <v>17448</v>
      </c>
      <c r="X152" s="26">
        <v>17180.722946198599</v>
      </c>
      <c r="Y152" s="26">
        <v>17245.426812268401</v>
      </c>
      <c r="Z152" s="26">
        <v>17386.121951080499</v>
      </c>
      <c r="AA152" s="26">
        <v>17653.368549345101</v>
      </c>
      <c r="AB152" s="26">
        <v>17984.9309559756</v>
      </c>
      <c r="AC152" s="26">
        <v>18295.658829386601</v>
      </c>
      <c r="AD152" s="26">
        <v>18650.646726747302</v>
      </c>
      <c r="AE152" s="26">
        <v>18811.9462329567</v>
      </c>
      <c r="AF152" s="26">
        <v>18879.728377109801</v>
      </c>
      <c r="AG152" s="26">
        <v>18944.982301554101</v>
      </c>
      <c r="AH152" s="26">
        <v>19039.410726304101</v>
      </c>
      <c r="AI152" s="26">
        <v>19169.426959005901</v>
      </c>
      <c r="AJ152" s="26">
        <v>19348.948986163599</v>
      </c>
      <c r="AK152" s="26">
        <v>19569.448769128499</v>
      </c>
      <c r="AL152" s="26">
        <v>19819.1026007818</v>
      </c>
      <c r="AM152" s="26">
        <v>20089.2697697603</v>
      </c>
      <c r="AN152" s="26">
        <v>20377.0359542396</v>
      </c>
      <c r="AO152" s="26">
        <v>20669.023566918298</v>
      </c>
      <c r="AP152" s="26">
        <v>20960.561267589099</v>
      </c>
      <c r="AQ152" s="26">
        <v>21246.825100327402</v>
      </c>
      <c r="AR152" s="26">
        <v>21522.8186255574</v>
      </c>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x14ac:dyDescent="0.25">
      <c r="A153" t="s">
        <v>102</v>
      </c>
      <c r="B153" s="2" t="s">
        <v>154</v>
      </c>
      <c r="C153" s="2" t="s">
        <v>156</v>
      </c>
      <c r="D153" s="26">
        <v>16585</v>
      </c>
      <c r="E153" s="26">
        <v>16496</v>
      </c>
      <c r="F153" s="26">
        <v>16395</v>
      </c>
      <c r="G153" s="26">
        <v>16246</v>
      </c>
      <c r="H153" s="26">
        <v>16089</v>
      </c>
      <c r="I153" s="26">
        <v>15968</v>
      </c>
      <c r="J153" s="26">
        <v>15842</v>
      </c>
      <c r="K153" s="26">
        <v>15804</v>
      </c>
      <c r="L153" s="26">
        <v>15667</v>
      </c>
      <c r="M153" s="26">
        <v>15770</v>
      </c>
      <c r="N153" s="26">
        <v>16134</v>
      </c>
      <c r="O153" s="26">
        <v>16545</v>
      </c>
      <c r="P153" s="26">
        <v>16923</v>
      </c>
      <c r="Q153" s="26">
        <v>17406</v>
      </c>
      <c r="R153" s="26">
        <v>17681</v>
      </c>
      <c r="S153" s="26">
        <v>17988</v>
      </c>
      <c r="T153" s="26">
        <v>18161</v>
      </c>
      <c r="U153" s="26">
        <v>18395</v>
      </c>
      <c r="V153" s="26">
        <v>18535</v>
      </c>
      <c r="W153" s="26">
        <v>18798</v>
      </c>
      <c r="X153" s="26">
        <v>18941.421770040299</v>
      </c>
      <c r="Y153" s="26">
        <v>18781.855844294201</v>
      </c>
      <c r="Z153" s="26">
        <v>18618.978939267599</v>
      </c>
      <c r="AA153" s="26">
        <v>18559.014746434299</v>
      </c>
      <c r="AB153" s="26">
        <v>18473.897343958299</v>
      </c>
      <c r="AC153" s="26">
        <v>18307.497582374199</v>
      </c>
      <c r="AD153" s="26">
        <v>18422.663293723701</v>
      </c>
      <c r="AE153" s="26">
        <v>18628.794296045799</v>
      </c>
      <c r="AF153" s="26">
        <v>18935.250039028699</v>
      </c>
      <c r="AG153" s="26">
        <v>19274.756967442001</v>
      </c>
      <c r="AH153" s="26">
        <v>19586.2828203957</v>
      </c>
      <c r="AI153" s="26">
        <v>19945.382123588501</v>
      </c>
      <c r="AJ153" s="26">
        <v>20111.440327084099</v>
      </c>
      <c r="AK153" s="26">
        <v>20185.254554674899</v>
      </c>
      <c r="AL153" s="26">
        <v>20254.145556151401</v>
      </c>
      <c r="AM153" s="26">
        <v>20352.952713725499</v>
      </c>
      <c r="AN153" s="26">
        <v>20486.6480155235</v>
      </c>
      <c r="AO153" s="26">
        <v>20669.3457155</v>
      </c>
      <c r="AP153" s="26">
        <v>20892.261480095702</v>
      </c>
      <c r="AQ153" s="26">
        <v>21143.937808867198</v>
      </c>
      <c r="AR153" s="26">
        <v>21415.993397066901</v>
      </c>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x14ac:dyDescent="0.25">
      <c r="A154" t="s">
        <v>102</v>
      </c>
      <c r="B154" s="2" t="s">
        <v>154</v>
      </c>
      <c r="C154" s="2" t="s">
        <v>157</v>
      </c>
      <c r="D154" s="26">
        <v>16849</v>
      </c>
      <c r="E154" s="26">
        <v>16916</v>
      </c>
      <c r="F154" s="26">
        <v>16979</v>
      </c>
      <c r="G154" s="26">
        <v>17026</v>
      </c>
      <c r="H154" s="26">
        <v>17018</v>
      </c>
      <c r="I154" s="26">
        <v>16917</v>
      </c>
      <c r="J154" s="26">
        <v>16729</v>
      </c>
      <c r="K154" s="26">
        <v>16638</v>
      </c>
      <c r="L154" s="26">
        <v>16499</v>
      </c>
      <c r="M154" s="26">
        <v>16423</v>
      </c>
      <c r="N154" s="26">
        <v>16508</v>
      </c>
      <c r="O154" s="26">
        <v>16387</v>
      </c>
      <c r="P154" s="26">
        <v>16295</v>
      </c>
      <c r="Q154" s="26">
        <v>16193</v>
      </c>
      <c r="R154" s="26">
        <v>16284</v>
      </c>
      <c r="S154" s="26">
        <v>16562</v>
      </c>
      <c r="T154" s="26">
        <v>17121</v>
      </c>
      <c r="U154" s="26">
        <v>17621</v>
      </c>
      <c r="V154" s="26">
        <v>18053</v>
      </c>
      <c r="W154" s="26">
        <v>18573</v>
      </c>
      <c r="X154" s="26">
        <v>18808.804623917</v>
      </c>
      <c r="Y154" s="26">
        <v>18840.884885868902</v>
      </c>
      <c r="Z154" s="26">
        <v>19111.944959729601</v>
      </c>
      <c r="AA154" s="26">
        <v>19285.779780933099</v>
      </c>
      <c r="AB154" s="26">
        <v>19463.152426660101</v>
      </c>
      <c r="AC154" s="26">
        <v>19674.525550939401</v>
      </c>
      <c r="AD154" s="26">
        <v>19576.683233243501</v>
      </c>
      <c r="AE154" s="26">
        <v>19465.738406513901</v>
      </c>
      <c r="AF154" s="26">
        <v>19413.450459254698</v>
      </c>
      <c r="AG154" s="26">
        <v>19334.280097993898</v>
      </c>
      <c r="AH154" s="26">
        <v>19173.291634232599</v>
      </c>
      <c r="AI154" s="26">
        <v>19281.142419182099</v>
      </c>
      <c r="AJ154" s="26">
        <v>19499.443801759098</v>
      </c>
      <c r="AK154" s="26">
        <v>19817.214403083301</v>
      </c>
      <c r="AL154" s="26">
        <v>20164.326785385001</v>
      </c>
      <c r="AM154" s="26">
        <v>20475.2351224829</v>
      </c>
      <c r="AN154" s="26">
        <v>20834.631222737</v>
      </c>
      <c r="AO154" s="26">
        <v>20999.5165211288</v>
      </c>
      <c r="AP154" s="26">
        <v>21071.129462462701</v>
      </c>
      <c r="AQ154" s="26">
        <v>21137.030260429001</v>
      </c>
      <c r="AR154" s="26">
        <v>21234.236490534699</v>
      </c>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x14ac:dyDescent="0.25">
      <c r="A155" t="s">
        <v>102</v>
      </c>
      <c r="B155" s="2" t="s">
        <v>154</v>
      </c>
      <c r="C155" s="2" t="s">
        <v>158</v>
      </c>
      <c r="D155" s="26">
        <v>16671</v>
      </c>
      <c r="E155" s="26">
        <v>16895</v>
      </c>
      <c r="F155" s="26">
        <v>17016</v>
      </c>
      <c r="G155" s="26">
        <v>17092</v>
      </c>
      <c r="H155" s="26">
        <v>17089</v>
      </c>
      <c r="I155" s="26">
        <v>17240</v>
      </c>
      <c r="J155" s="26">
        <v>17299</v>
      </c>
      <c r="K155" s="26">
        <v>17495</v>
      </c>
      <c r="L155" s="26">
        <v>17674</v>
      </c>
      <c r="M155" s="26">
        <v>17555</v>
      </c>
      <c r="N155" s="26">
        <v>17494</v>
      </c>
      <c r="O155" s="26">
        <v>17398</v>
      </c>
      <c r="P155" s="26">
        <v>17293</v>
      </c>
      <c r="Q155" s="26">
        <v>17134</v>
      </c>
      <c r="R155" s="26">
        <v>16984</v>
      </c>
      <c r="S155" s="26">
        <v>16995</v>
      </c>
      <c r="T155" s="26">
        <v>16991</v>
      </c>
      <c r="U155" s="26">
        <v>16887</v>
      </c>
      <c r="V155" s="26">
        <v>16776</v>
      </c>
      <c r="W155" s="26">
        <v>16716</v>
      </c>
      <c r="X155" s="26">
        <v>17233.132496210601</v>
      </c>
      <c r="Y155" s="26">
        <v>18013.026570743099</v>
      </c>
      <c r="Z155" s="26">
        <v>18591.111097120302</v>
      </c>
      <c r="AA155" s="26">
        <v>19217.451542412498</v>
      </c>
      <c r="AB155" s="26">
        <v>19697.092661722701</v>
      </c>
      <c r="AC155" s="26">
        <v>20012.078016378699</v>
      </c>
      <c r="AD155" s="26">
        <v>20105.415227281901</v>
      </c>
      <c r="AE155" s="26">
        <v>20355.132288408298</v>
      </c>
      <c r="AF155" s="26">
        <v>20532.881036971499</v>
      </c>
      <c r="AG155" s="26">
        <v>20675.081938714298</v>
      </c>
      <c r="AH155" s="26">
        <v>20891.725969097301</v>
      </c>
      <c r="AI155" s="26">
        <v>20800.732904918899</v>
      </c>
      <c r="AJ155" s="26">
        <v>20708.842536308599</v>
      </c>
      <c r="AK155" s="26">
        <v>20658.9056369186</v>
      </c>
      <c r="AL155" s="26">
        <v>20594.002087541201</v>
      </c>
      <c r="AM155" s="26">
        <v>20445.129310051401</v>
      </c>
      <c r="AN155" s="26">
        <v>20546.4911917342</v>
      </c>
      <c r="AO155" s="26">
        <v>20775.846083629302</v>
      </c>
      <c r="AP155" s="26">
        <v>21103.0221879364</v>
      </c>
      <c r="AQ155" s="26">
        <v>21456.6611217432</v>
      </c>
      <c r="AR155" s="26">
        <v>21769.9999591337</v>
      </c>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x14ac:dyDescent="0.25">
      <c r="A156" t="s">
        <v>102</v>
      </c>
      <c r="B156" s="2" t="s">
        <v>154</v>
      </c>
      <c r="C156" s="2" t="s">
        <v>159</v>
      </c>
      <c r="D156" s="26">
        <v>15323</v>
      </c>
      <c r="E156" s="26">
        <v>15611</v>
      </c>
      <c r="F156" s="26">
        <v>16075</v>
      </c>
      <c r="G156" s="26">
        <v>16516</v>
      </c>
      <c r="H156" s="26">
        <v>16875</v>
      </c>
      <c r="I156" s="26">
        <v>17023</v>
      </c>
      <c r="J156" s="26">
        <v>17538</v>
      </c>
      <c r="K156" s="26">
        <v>17854</v>
      </c>
      <c r="L156" s="26">
        <v>18267</v>
      </c>
      <c r="M156" s="26">
        <v>18584</v>
      </c>
      <c r="N156" s="26">
        <v>18672</v>
      </c>
      <c r="O156" s="26">
        <v>18662</v>
      </c>
      <c r="P156" s="26">
        <v>18875</v>
      </c>
      <c r="Q156" s="26">
        <v>19153</v>
      </c>
      <c r="R156" s="26">
        <v>19231</v>
      </c>
      <c r="S156" s="26">
        <v>19222</v>
      </c>
      <c r="T156" s="26">
        <v>19232</v>
      </c>
      <c r="U156" s="26">
        <v>19476</v>
      </c>
      <c r="V156" s="26">
        <v>19406</v>
      </c>
      <c r="W156" s="26">
        <v>19222</v>
      </c>
      <c r="X156" s="26">
        <v>18826.647453813101</v>
      </c>
      <c r="Y156" s="26">
        <v>18530.772365944202</v>
      </c>
      <c r="Z156" s="26">
        <v>18388.620016894401</v>
      </c>
      <c r="AA156" s="26">
        <v>18411.848307673601</v>
      </c>
      <c r="AB156" s="26">
        <v>18754.2154310359</v>
      </c>
      <c r="AC156" s="26">
        <v>19423.7729996007</v>
      </c>
      <c r="AD156" s="26">
        <v>20294.650054763799</v>
      </c>
      <c r="AE156" s="26">
        <v>20986.788553163798</v>
      </c>
      <c r="AF156" s="26">
        <v>21642.5154933144</v>
      </c>
      <c r="AG156" s="26">
        <v>22150.6997145965</v>
      </c>
      <c r="AH156" s="26">
        <v>22508.5273469491</v>
      </c>
      <c r="AI156" s="26">
        <v>22661.337308524198</v>
      </c>
      <c r="AJ156" s="26">
        <v>22899.274239041501</v>
      </c>
      <c r="AK156" s="26">
        <v>23077.9046555483</v>
      </c>
      <c r="AL156" s="26">
        <v>23201.887206878899</v>
      </c>
      <c r="AM156" s="26">
        <v>23433.1346040358</v>
      </c>
      <c r="AN156" s="26">
        <v>23358.611835419899</v>
      </c>
      <c r="AO156" s="26">
        <v>23294.851850891198</v>
      </c>
      <c r="AP156" s="26">
        <v>23258.7590783788</v>
      </c>
      <c r="AQ156" s="26">
        <v>23217.440983679098</v>
      </c>
      <c r="AR156" s="26">
        <v>23110.339117223299</v>
      </c>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x14ac:dyDescent="0.25">
      <c r="A157" t="s">
        <v>102</v>
      </c>
      <c r="B157" s="2" t="s">
        <v>154</v>
      </c>
      <c r="C157" s="2" t="s">
        <v>160</v>
      </c>
      <c r="D157" s="26">
        <v>15743</v>
      </c>
      <c r="E157" s="26">
        <v>15290</v>
      </c>
      <c r="F157" s="26">
        <v>14868</v>
      </c>
      <c r="G157" s="26">
        <v>14579</v>
      </c>
      <c r="H157" s="26">
        <v>14659</v>
      </c>
      <c r="I157" s="26">
        <v>14898</v>
      </c>
      <c r="J157" s="26">
        <v>15325</v>
      </c>
      <c r="K157" s="26">
        <v>16021</v>
      </c>
      <c r="L157" s="26">
        <v>16773</v>
      </c>
      <c r="M157" s="26">
        <v>17268</v>
      </c>
      <c r="N157" s="26">
        <v>17226</v>
      </c>
      <c r="O157" s="26">
        <v>17627</v>
      </c>
      <c r="P157" s="26">
        <v>17933</v>
      </c>
      <c r="Q157" s="26">
        <v>18197</v>
      </c>
      <c r="R157" s="26">
        <v>18502</v>
      </c>
      <c r="S157" s="26">
        <v>18989</v>
      </c>
      <c r="T157" s="26">
        <v>19226</v>
      </c>
      <c r="U157" s="26">
        <v>19294</v>
      </c>
      <c r="V157" s="26">
        <v>19670</v>
      </c>
      <c r="W157" s="26">
        <v>19983</v>
      </c>
      <c r="X157" s="26">
        <v>19707.5833677562</v>
      </c>
      <c r="Y157" s="26">
        <v>19615.4993123809</v>
      </c>
      <c r="Z157" s="26">
        <v>19717.205753083199</v>
      </c>
      <c r="AA157" s="26">
        <v>19630.463966349202</v>
      </c>
      <c r="AB157" s="26">
        <v>19646.946032695399</v>
      </c>
      <c r="AC157" s="26">
        <v>19689.671506906001</v>
      </c>
      <c r="AD157" s="26">
        <v>19745.910271107499</v>
      </c>
      <c r="AE157" s="26">
        <v>19894.4499871423</v>
      </c>
      <c r="AF157" s="26">
        <v>20109.839734434499</v>
      </c>
      <c r="AG157" s="26">
        <v>20468.409608103299</v>
      </c>
      <c r="AH157" s="26">
        <v>21061.382277170302</v>
      </c>
      <c r="AI157" s="26">
        <v>21844.9850338836</v>
      </c>
      <c r="AJ157" s="26">
        <v>22510.570281667999</v>
      </c>
      <c r="AK157" s="26">
        <v>23126.618274352</v>
      </c>
      <c r="AL157" s="26">
        <v>23635.608502331601</v>
      </c>
      <c r="AM157" s="26">
        <v>23991.442627475699</v>
      </c>
      <c r="AN157" s="26">
        <v>24178.989481766199</v>
      </c>
      <c r="AO157" s="26">
        <v>24400.068418933999</v>
      </c>
      <c r="AP157" s="26">
        <v>24579.670762473201</v>
      </c>
      <c r="AQ157" s="26">
        <v>24700.265789168901</v>
      </c>
      <c r="AR157" s="26">
        <v>24919.1928289961</v>
      </c>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x14ac:dyDescent="0.25">
      <c r="A158" t="s">
        <v>102</v>
      </c>
      <c r="B158" s="2" t="s">
        <v>154</v>
      </c>
      <c r="C158" s="2" t="s">
        <v>161</v>
      </c>
      <c r="D158" s="26">
        <v>16698</v>
      </c>
      <c r="E158" s="26">
        <v>17052</v>
      </c>
      <c r="F158" s="26">
        <v>17367</v>
      </c>
      <c r="G158" s="26">
        <v>17240</v>
      </c>
      <c r="H158" s="26">
        <v>16994</v>
      </c>
      <c r="I158" s="26">
        <v>16522</v>
      </c>
      <c r="J158" s="26">
        <v>16031</v>
      </c>
      <c r="K158" s="26">
        <v>15768</v>
      </c>
      <c r="L158" s="26">
        <v>15652</v>
      </c>
      <c r="M158" s="26">
        <v>15853</v>
      </c>
      <c r="N158" s="26">
        <v>16046</v>
      </c>
      <c r="O158" s="26">
        <v>16506</v>
      </c>
      <c r="P158" s="26">
        <v>17062</v>
      </c>
      <c r="Q158" s="26">
        <v>17772</v>
      </c>
      <c r="R158" s="26">
        <v>18203</v>
      </c>
      <c r="S158" s="26">
        <v>18480</v>
      </c>
      <c r="T158" s="26">
        <v>18948</v>
      </c>
      <c r="U158" s="26">
        <v>19184</v>
      </c>
      <c r="V158" s="26">
        <v>19593</v>
      </c>
      <c r="W158" s="26">
        <v>19946</v>
      </c>
      <c r="X158" s="26">
        <v>20307.469383741001</v>
      </c>
      <c r="Y158" s="26">
        <v>20379.151204956099</v>
      </c>
      <c r="Z158" s="26">
        <v>20440.9532386274</v>
      </c>
      <c r="AA158" s="26">
        <v>20640.034214148101</v>
      </c>
      <c r="AB158" s="26">
        <v>20826.245477479999</v>
      </c>
      <c r="AC158" s="26">
        <v>20807.316965870701</v>
      </c>
      <c r="AD158" s="26">
        <v>20901.631842467599</v>
      </c>
      <c r="AE158" s="26">
        <v>21070.8675410373</v>
      </c>
      <c r="AF158" s="26">
        <v>21095.7648928487</v>
      </c>
      <c r="AG158" s="26">
        <v>21185.8009178824</v>
      </c>
      <c r="AH158" s="26">
        <v>21306.743416633701</v>
      </c>
      <c r="AI158" s="26">
        <v>21423.147292902198</v>
      </c>
      <c r="AJ158" s="26">
        <v>21624.260308209501</v>
      </c>
      <c r="AK158" s="26">
        <v>21883.272251952199</v>
      </c>
      <c r="AL158" s="26">
        <v>22235.568557017901</v>
      </c>
      <c r="AM158" s="26">
        <v>22774.095720730002</v>
      </c>
      <c r="AN158" s="26">
        <v>23492.807077135501</v>
      </c>
      <c r="AO158" s="26">
        <v>24132.343154779101</v>
      </c>
      <c r="AP158" s="26">
        <v>24718.709831965101</v>
      </c>
      <c r="AQ158" s="26">
        <v>25218.680545098501</v>
      </c>
      <c r="AR158" s="26">
        <v>25570.5857425184</v>
      </c>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x14ac:dyDescent="0.25">
      <c r="A159" t="s">
        <v>102</v>
      </c>
      <c r="B159" s="2" t="s">
        <v>154</v>
      </c>
      <c r="C159" s="2" t="s">
        <v>162</v>
      </c>
      <c r="D159" s="26">
        <v>17670</v>
      </c>
      <c r="E159" s="26">
        <v>17386</v>
      </c>
      <c r="F159" s="26">
        <v>16988</v>
      </c>
      <c r="G159" s="26">
        <v>16802</v>
      </c>
      <c r="H159" s="26">
        <v>16791</v>
      </c>
      <c r="I159" s="26">
        <v>17034</v>
      </c>
      <c r="J159" s="26">
        <v>17570</v>
      </c>
      <c r="K159" s="26">
        <v>17997</v>
      </c>
      <c r="L159" s="26">
        <v>18042</v>
      </c>
      <c r="M159" s="26">
        <v>18058</v>
      </c>
      <c r="N159" s="26">
        <v>17763</v>
      </c>
      <c r="O159" s="26">
        <v>17305</v>
      </c>
      <c r="P159" s="26">
        <v>16894</v>
      </c>
      <c r="Q159" s="26">
        <v>16704</v>
      </c>
      <c r="R159" s="26">
        <v>16892</v>
      </c>
      <c r="S159" s="26">
        <v>17093</v>
      </c>
      <c r="T159" s="26">
        <v>17573</v>
      </c>
      <c r="U159" s="26">
        <v>18097</v>
      </c>
      <c r="V159" s="26">
        <v>18643</v>
      </c>
      <c r="W159" s="26">
        <v>19264</v>
      </c>
      <c r="X159" s="26">
        <v>19658.434710900299</v>
      </c>
      <c r="Y159" s="26">
        <v>20093.313297809</v>
      </c>
      <c r="Z159" s="26">
        <v>20497.821246783798</v>
      </c>
      <c r="AA159" s="26">
        <v>20832.546927555999</v>
      </c>
      <c r="AB159" s="26">
        <v>21125.694009561401</v>
      </c>
      <c r="AC159" s="26">
        <v>21575.117071303899</v>
      </c>
      <c r="AD159" s="26">
        <v>21784.888620436501</v>
      </c>
      <c r="AE159" s="26">
        <v>21933.911584592199</v>
      </c>
      <c r="AF159" s="26">
        <v>22153.579606851501</v>
      </c>
      <c r="AG159" s="26">
        <v>22315.696037056801</v>
      </c>
      <c r="AH159" s="26">
        <v>22323.532926233602</v>
      </c>
      <c r="AI159" s="26">
        <v>22426.4882189165</v>
      </c>
      <c r="AJ159" s="26">
        <v>22575.529572939598</v>
      </c>
      <c r="AK159" s="26">
        <v>22616.218549675701</v>
      </c>
      <c r="AL159" s="26">
        <v>22731.7221139795</v>
      </c>
      <c r="AM159" s="26">
        <v>22882.816717573201</v>
      </c>
      <c r="AN159" s="26">
        <v>23021.314361648499</v>
      </c>
      <c r="AO159" s="26">
        <v>23243.390221890699</v>
      </c>
      <c r="AP159" s="26">
        <v>23520.8463145102</v>
      </c>
      <c r="AQ159" s="26">
        <v>23866.013579504801</v>
      </c>
      <c r="AR159" s="26">
        <v>24375.586174788699</v>
      </c>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x14ac:dyDescent="0.25">
      <c r="A160" t="s">
        <v>102</v>
      </c>
      <c r="B160" s="2" t="s">
        <v>154</v>
      </c>
      <c r="C160" s="2" t="s">
        <v>163</v>
      </c>
      <c r="D160" s="26">
        <v>18110</v>
      </c>
      <c r="E160" s="26">
        <v>18515</v>
      </c>
      <c r="F160" s="26">
        <v>18735</v>
      </c>
      <c r="G160" s="26">
        <v>18632</v>
      </c>
      <c r="H160" s="26">
        <v>18331</v>
      </c>
      <c r="I160" s="26">
        <v>17925</v>
      </c>
      <c r="J160" s="26">
        <v>17624</v>
      </c>
      <c r="K160" s="26">
        <v>17248</v>
      </c>
      <c r="L160" s="26">
        <v>17110</v>
      </c>
      <c r="M160" s="26">
        <v>17264</v>
      </c>
      <c r="N160" s="26">
        <v>17917</v>
      </c>
      <c r="O160" s="26">
        <v>18508</v>
      </c>
      <c r="P160" s="26">
        <v>18990</v>
      </c>
      <c r="Q160" s="26">
        <v>19019</v>
      </c>
      <c r="R160" s="26">
        <v>18878</v>
      </c>
      <c r="S160" s="26">
        <v>18509</v>
      </c>
      <c r="T160" s="26">
        <v>18001</v>
      </c>
      <c r="U160" s="26">
        <v>17579</v>
      </c>
      <c r="V160" s="26">
        <v>17505</v>
      </c>
      <c r="W160" s="26">
        <v>17776</v>
      </c>
      <c r="X160" s="26">
        <v>18045.946769870301</v>
      </c>
      <c r="Y160" s="26">
        <v>18470.146039066702</v>
      </c>
      <c r="Z160" s="26">
        <v>19038.2545417982</v>
      </c>
      <c r="AA160" s="26">
        <v>19723.393223212799</v>
      </c>
      <c r="AB160" s="26">
        <v>20362.650551809598</v>
      </c>
      <c r="AC160" s="26">
        <v>20810.776712897099</v>
      </c>
      <c r="AD160" s="26">
        <v>21278.4251093682</v>
      </c>
      <c r="AE160" s="26">
        <v>21708.6946146431</v>
      </c>
      <c r="AF160" s="26">
        <v>22069.969383825301</v>
      </c>
      <c r="AG160" s="26">
        <v>22377.5005988333</v>
      </c>
      <c r="AH160" s="26">
        <v>22796.381256936798</v>
      </c>
      <c r="AI160" s="26">
        <v>23020.4920599508</v>
      </c>
      <c r="AJ160" s="26">
        <v>23173.381023487898</v>
      </c>
      <c r="AK160" s="26">
        <v>23381.1577944975</v>
      </c>
      <c r="AL160" s="26">
        <v>23528.580351036599</v>
      </c>
      <c r="AM160" s="26">
        <v>23545.6585402868</v>
      </c>
      <c r="AN160" s="26">
        <v>23648.229410375301</v>
      </c>
      <c r="AO160" s="26">
        <v>23784.175388183099</v>
      </c>
      <c r="AP160" s="26">
        <v>23830.644242746199</v>
      </c>
      <c r="AQ160" s="26">
        <v>23955.804935397598</v>
      </c>
      <c r="AR160" s="26">
        <v>24120.764845770798</v>
      </c>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x14ac:dyDescent="0.25">
      <c r="A161" t="s">
        <v>102</v>
      </c>
      <c r="B161" s="2" t="s">
        <v>154</v>
      </c>
      <c r="C161" s="2" t="s">
        <v>164</v>
      </c>
      <c r="D161" s="26">
        <v>16906</v>
      </c>
      <c r="E161" s="26">
        <v>17171</v>
      </c>
      <c r="F161" s="26">
        <v>17410</v>
      </c>
      <c r="G161" s="26">
        <v>17866</v>
      </c>
      <c r="H161" s="26">
        <v>18136</v>
      </c>
      <c r="I161" s="26">
        <v>18396</v>
      </c>
      <c r="J161" s="26">
        <v>18624</v>
      </c>
      <c r="K161" s="26">
        <v>18815</v>
      </c>
      <c r="L161" s="26">
        <v>18799</v>
      </c>
      <c r="M161" s="26">
        <v>18583</v>
      </c>
      <c r="N161" s="26">
        <v>18328</v>
      </c>
      <c r="O161" s="26">
        <v>18054</v>
      </c>
      <c r="P161" s="26">
        <v>17808</v>
      </c>
      <c r="Q161" s="26">
        <v>17791</v>
      </c>
      <c r="R161" s="26">
        <v>18019</v>
      </c>
      <c r="S161" s="26">
        <v>18562</v>
      </c>
      <c r="T161" s="26">
        <v>19143</v>
      </c>
      <c r="U161" s="26">
        <v>19531</v>
      </c>
      <c r="V161" s="26">
        <v>19548</v>
      </c>
      <c r="W161" s="26">
        <v>19466</v>
      </c>
      <c r="X161" s="26">
        <v>19175.638491101599</v>
      </c>
      <c r="Y161" s="26">
        <v>18686.2953592595</v>
      </c>
      <c r="Z161" s="26">
        <v>18322.5920143943</v>
      </c>
      <c r="AA161" s="26">
        <v>18303.646653934898</v>
      </c>
      <c r="AB161" s="26">
        <v>18557.588273279001</v>
      </c>
      <c r="AC161" s="26">
        <v>18906.194060900401</v>
      </c>
      <c r="AD161" s="26">
        <v>19409.274356440201</v>
      </c>
      <c r="AE161" s="26">
        <v>20024.689600058002</v>
      </c>
      <c r="AF161" s="26">
        <v>20704.5758651625</v>
      </c>
      <c r="AG161" s="26">
        <v>21333.251875324098</v>
      </c>
      <c r="AH161" s="26">
        <v>21795.145606996201</v>
      </c>
      <c r="AI161" s="26">
        <v>22245.288694070201</v>
      </c>
      <c r="AJ161" s="26">
        <v>22661.780546803198</v>
      </c>
      <c r="AK161" s="26">
        <v>23022.4481766727</v>
      </c>
      <c r="AL161" s="26">
        <v>23340.479973856302</v>
      </c>
      <c r="AM161" s="26">
        <v>23740.372654827599</v>
      </c>
      <c r="AN161" s="26">
        <v>23970.849571215898</v>
      </c>
      <c r="AO161" s="26">
        <v>24123.8110239241</v>
      </c>
      <c r="AP161" s="26">
        <v>24322.9950954786</v>
      </c>
      <c r="AQ161" s="26">
        <v>24459.435209129901</v>
      </c>
      <c r="AR161" s="26">
        <v>24481.012591944502</v>
      </c>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x14ac:dyDescent="0.25">
      <c r="A162" t="s">
        <v>102</v>
      </c>
      <c r="B162" s="2" t="s">
        <v>154</v>
      </c>
      <c r="C162" s="2" t="s">
        <v>165</v>
      </c>
      <c r="D162" s="26">
        <v>16192</v>
      </c>
      <c r="E162" s="26">
        <v>16285</v>
      </c>
      <c r="F162" s="26">
        <v>16555</v>
      </c>
      <c r="G162" s="26">
        <v>16725</v>
      </c>
      <c r="H162" s="26">
        <v>16864</v>
      </c>
      <c r="I162" s="26">
        <v>16940</v>
      </c>
      <c r="J162" s="26">
        <v>17283</v>
      </c>
      <c r="K162" s="26">
        <v>17386</v>
      </c>
      <c r="L162" s="26">
        <v>17766</v>
      </c>
      <c r="M162" s="26">
        <v>17988</v>
      </c>
      <c r="N162" s="26">
        <v>18589</v>
      </c>
      <c r="O162" s="26">
        <v>19014</v>
      </c>
      <c r="P162" s="26">
        <v>19207</v>
      </c>
      <c r="Q162" s="26">
        <v>19259</v>
      </c>
      <c r="R162" s="26">
        <v>18927</v>
      </c>
      <c r="S162" s="26">
        <v>18617</v>
      </c>
      <c r="T162" s="26">
        <v>18310</v>
      </c>
      <c r="U162" s="26">
        <v>18219</v>
      </c>
      <c r="V162" s="26">
        <v>18151</v>
      </c>
      <c r="W162" s="26">
        <v>18491</v>
      </c>
      <c r="X162" s="26">
        <v>18894.864720770001</v>
      </c>
      <c r="Y162" s="26">
        <v>19466.5675962364</v>
      </c>
      <c r="Z162" s="26">
        <v>19854.935955755998</v>
      </c>
      <c r="AA162" s="26">
        <v>19862.0241088652</v>
      </c>
      <c r="AB162" s="26">
        <v>19853.449407545901</v>
      </c>
      <c r="AC162" s="26">
        <v>19566.434164071099</v>
      </c>
      <c r="AD162" s="26">
        <v>19111.508588970701</v>
      </c>
      <c r="AE162" s="26">
        <v>18801.780066601299</v>
      </c>
      <c r="AF162" s="26">
        <v>18805.250387722401</v>
      </c>
      <c r="AG162" s="26">
        <v>19048.425001790201</v>
      </c>
      <c r="AH162" s="26">
        <v>19401.0563294643</v>
      </c>
      <c r="AI162" s="26">
        <v>19921.629949257102</v>
      </c>
      <c r="AJ162" s="26">
        <v>20545.907991776799</v>
      </c>
      <c r="AK162" s="26">
        <v>21212.8632321882</v>
      </c>
      <c r="AL162" s="26">
        <v>21833.188955252601</v>
      </c>
      <c r="AM162" s="26">
        <v>22299.222762650999</v>
      </c>
      <c r="AN162" s="26">
        <v>22735.701873009599</v>
      </c>
      <c r="AO162" s="26">
        <v>23141.324878291201</v>
      </c>
      <c r="AP162" s="26">
        <v>23497.369611423801</v>
      </c>
      <c r="AQ162" s="26">
        <v>23820.034458379301</v>
      </c>
      <c r="AR162" s="26">
        <v>24204.8522412364</v>
      </c>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x14ac:dyDescent="0.25">
      <c r="A163" t="s">
        <v>102</v>
      </c>
      <c r="B163" s="2" t="s">
        <v>154</v>
      </c>
      <c r="C163" s="2" t="s">
        <v>166</v>
      </c>
      <c r="D163" s="26">
        <v>13079</v>
      </c>
      <c r="E163" s="26">
        <v>14185</v>
      </c>
      <c r="F163" s="26">
        <v>14960</v>
      </c>
      <c r="G163" s="26">
        <v>15469</v>
      </c>
      <c r="H163" s="26">
        <v>15947</v>
      </c>
      <c r="I163" s="26">
        <v>16234</v>
      </c>
      <c r="J163" s="26">
        <v>16191</v>
      </c>
      <c r="K163" s="26">
        <v>16389</v>
      </c>
      <c r="L163" s="26">
        <v>16571</v>
      </c>
      <c r="M163" s="26">
        <v>16821</v>
      </c>
      <c r="N163" s="26">
        <v>17177</v>
      </c>
      <c r="O163" s="26">
        <v>17419</v>
      </c>
      <c r="P163" s="26">
        <v>17582</v>
      </c>
      <c r="Q163" s="26">
        <v>17992</v>
      </c>
      <c r="R163" s="26">
        <v>18256</v>
      </c>
      <c r="S163" s="26">
        <v>18645</v>
      </c>
      <c r="T163" s="26">
        <v>19019</v>
      </c>
      <c r="U163" s="26">
        <v>19350</v>
      </c>
      <c r="V163" s="26">
        <v>19475</v>
      </c>
      <c r="W163" s="26">
        <v>19290</v>
      </c>
      <c r="X163" s="26">
        <v>18957.4560580254</v>
      </c>
      <c r="Y163" s="26">
        <v>18621.3986702765</v>
      </c>
      <c r="Z163" s="26">
        <v>18427.1515138996</v>
      </c>
      <c r="AA163" s="26">
        <v>18382.267609194601</v>
      </c>
      <c r="AB163" s="26">
        <v>18621.803363612202</v>
      </c>
      <c r="AC163" s="26">
        <v>19114.211247750402</v>
      </c>
      <c r="AD163" s="26">
        <v>19703.960817983101</v>
      </c>
      <c r="AE163" s="26">
        <v>20095.920047560499</v>
      </c>
      <c r="AF163" s="26">
        <v>20111.916047941701</v>
      </c>
      <c r="AG163" s="26">
        <v>20093.068475234501</v>
      </c>
      <c r="AH163" s="26">
        <v>19792.4863356471</v>
      </c>
      <c r="AI163" s="26">
        <v>19351.084343165301</v>
      </c>
      <c r="AJ163" s="26">
        <v>19067.640072758299</v>
      </c>
      <c r="AK163" s="26">
        <v>19079.56658069</v>
      </c>
      <c r="AL163" s="26">
        <v>19319.230127111601</v>
      </c>
      <c r="AM163" s="26">
        <v>19675.964812050901</v>
      </c>
      <c r="AN163" s="26">
        <v>20204.555438170799</v>
      </c>
      <c r="AO163" s="26">
        <v>20828.940907622698</v>
      </c>
      <c r="AP163" s="26">
        <v>21486.058099095499</v>
      </c>
      <c r="AQ163" s="26">
        <v>22100.673312405899</v>
      </c>
      <c r="AR163" s="26">
        <v>22568.844517361402</v>
      </c>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x14ac:dyDescent="0.25">
      <c r="A164" t="s">
        <v>102</v>
      </c>
      <c r="B164" s="2" t="s">
        <v>154</v>
      </c>
      <c r="C164" s="2" t="s">
        <v>167</v>
      </c>
      <c r="D164" s="26">
        <v>11140</v>
      </c>
      <c r="E164" s="26">
        <v>11244</v>
      </c>
      <c r="F164" s="26">
        <v>11528</v>
      </c>
      <c r="G164" s="26">
        <v>12083</v>
      </c>
      <c r="H164" s="26">
        <v>12801</v>
      </c>
      <c r="I164" s="26">
        <v>13389</v>
      </c>
      <c r="J164" s="26">
        <v>14338</v>
      </c>
      <c r="K164" s="26">
        <v>15033</v>
      </c>
      <c r="L164" s="26">
        <v>15411</v>
      </c>
      <c r="M164" s="26">
        <v>15841</v>
      </c>
      <c r="N164" s="26">
        <v>16183</v>
      </c>
      <c r="O164" s="26">
        <v>16180</v>
      </c>
      <c r="P164" s="26">
        <v>16479</v>
      </c>
      <c r="Q164" s="26">
        <v>16764</v>
      </c>
      <c r="R164" s="26">
        <v>16977</v>
      </c>
      <c r="S164" s="26">
        <v>17032</v>
      </c>
      <c r="T164" s="26">
        <v>17344</v>
      </c>
      <c r="U164" s="26">
        <v>17603</v>
      </c>
      <c r="V164" s="26">
        <v>18126</v>
      </c>
      <c r="W164" s="26">
        <v>18631</v>
      </c>
      <c r="X164" s="26">
        <v>19105.657421576099</v>
      </c>
      <c r="Y164" s="26">
        <v>19444.0043219623</v>
      </c>
      <c r="Z164" s="26">
        <v>19678.626396140698</v>
      </c>
      <c r="AA164" s="26">
        <v>19689.394254390001</v>
      </c>
      <c r="AB164" s="26">
        <v>19413.234805286502</v>
      </c>
      <c r="AC164" s="26">
        <v>19156.767420949502</v>
      </c>
      <c r="AD164" s="26">
        <v>18865.7700678972</v>
      </c>
      <c r="AE164" s="26">
        <v>18691.1833378025</v>
      </c>
      <c r="AF164" s="26">
        <v>18690.5247663191</v>
      </c>
      <c r="AG164" s="26">
        <v>18948.0474851949</v>
      </c>
      <c r="AH164" s="26">
        <v>19471.376081112699</v>
      </c>
      <c r="AI164" s="26">
        <v>20063.1090421589</v>
      </c>
      <c r="AJ164" s="26">
        <v>20449.5712907044</v>
      </c>
      <c r="AK164" s="26">
        <v>20474.758544759501</v>
      </c>
      <c r="AL164" s="26">
        <v>20452.8226651349</v>
      </c>
      <c r="AM164" s="26">
        <v>20144.043253873999</v>
      </c>
      <c r="AN164" s="26">
        <v>19717.861153237602</v>
      </c>
      <c r="AO164" s="26">
        <v>19458.8349529035</v>
      </c>
      <c r="AP164" s="26">
        <v>19480.233829033401</v>
      </c>
      <c r="AQ164" s="26">
        <v>19722.253183102199</v>
      </c>
      <c r="AR164" s="26">
        <v>20089.1300557873</v>
      </c>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x14ac:dyDescent="0.25">
      <c r="A165" t="s">
        <v>102</v>
      </c>
      <c r="B165" s="2" t="s">
        <v>154</v>
      </c>
      <c r="C165" s="2" t="s">
        <v>168</v>
      </c>
      <c r="D165" s="26">
        <v>10046</v>
      </c>
      <c r="E165" s="26">
        <v>10158</v>
      </c>
      <c r="F165" s="26">
        <v>10360</v>
      </c>
      <c r="G165" s="26">
        <v>10583</v>
      </c>
      <c r="H165" s="26">
        <v>10714</v>
      </c>
      <c r="I165" s="26">
        <v>10853</v>
      </c>
      <c r="J165" s="26">
        <v>11094</v>
      </c>
      <c r="K165" s="26">
        <v>11420</v>
      </c>
      <c r="L165" s="26">
        <v>11951</v>
      </c>
      <c r="M165" s="26">
        <v>12630</v>
      </c>
      <c r="N165" s="26">
        <v>13348</v>
      </c>
      <c r="O165" s="26">
        <v>14270</v>
      </c>
      <c r="P165" s="26">
        <v>14984</v>
      </c>
      <c r="Q165" s="26">
        <v>15375</v>
      </c>
      <c r="R165" s="26">
        <v>15761</v>
      </c>
      <c r="S165" s="26">
        <v>16079</v>
      </c>
      <c r="T165" s="26">
        <v>16024</v>
      </c>
      <c r="U165" s="26">
        <v>16314</v>
      </c>
      <c r="V165" s="26">
        <v>16514</v>
      </c>
      <c r="W165" s="26">
        <v>16993</v>
      </c>
      <c r="X165" s="26">
        <v>17082.816553926099</v>
      </c>
      <c r="Y165" s="26">
        <v>17462.687767178799</v>
      </c>
      <c r="Z165" s="26">
        <v>17675.244758765599</v>
      </c>
      <c r="AA165" s="26">
        <v>18179.644503203599</v>
      </c>
      <c r="AB165" s="26">
        <v>18578.215761008301</v>
      </c>
      <c r="AC165" s="26">
        <v>19121.769377359</v>
      </c>
      <c r="AD165" s="26">
        <v>19488.0470710917</v>
      </c>
      <c r="AE165" s="26">
        <v>19745.832461993799</v>
      </c>
      <c r="AF165" s="26">
        <v>19802.402570275899</v>
      </c>
      <c r="AG165" s="26">
        <v>19564.258871451199</v>
      </c>
      <c r="AH165" s="26">
        <v>19332.069146915699</v>
      </c>
      <c r="AI165" s="26">
        <v>19067.295945878101</v>
      </c>
      <c r="AJ165" s="26">
        <v>18911.361888713702</v>
      </c>
      <c r="AK165" s="26">
        <v>18941.765720789601</v>
      </c>
      <c r="AL165" s="26">
        <v>19215.651378121998</v>
      </c>
      <c r="AM165" s="26">
        <v>19764.500629199199</v>
      </c>
      <c r="AN165" s="26">
        <v>20359.879656921101</v>
      </c>
      <c r="AO165" s="26">
        <v>20741.8531316425</v>
      </c>
      <c r="AP165" s="26">
        <v>20777.472397346301</v>
      </c>
      <c r="AQ165" s="26">
        <v>20754.651308861801</v>
      </c>
      <c r="AR165" s="26">
        <v>20445.610810083301</v>
      </c>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x14ac:dyDescent="0.25">
      <c r="A166" t="s">
        <v>102</v>
      </c>
      <c r="B166" s="2" t="s">
        <v>154</v>
      </c>
      <c r="C166" s="2" t="s">
        <v>169</v>
      </c>
      <c r="D166" s="26">
        <v>10284</v>
      </c>
      <c r="E166" s="26">
        <v>10157</v>
      </c>
      <c r="F166" s="26">
        <v>9883</v>
      </c>
      <c r="G166" s="26">
        <v>9698</v>
      </c>
      <c r="H166" s="26">
        <v>9542</v>
      </c>
      <c r="I166" s="26">
        <v>9477</v>
      </c>
      <c r="J166" s="26">
        <v>9661</v>
      </c>
      <c r="K166" s="26">
        <v>9816</v>
      </c>
      <c r="L166" s="26">
        <v>10003</v>
      </c>
      <c r="M166" s="26">
        <v>10224</v>
      </c>
      <c r="N166" s="26">
        <v>10407</v>
      </c>
      <c r="O166" s="26">
        <v>10576</v>
      </c>
      <c r="P166" s="26">
        <v>10914</v>
      </c>
      <c r="Q166" s="26">
        <v>11438</v>
      </c>
      <c r="R166" s="26">
        <v>12052</v>
      </c>
      <c r="S166" s="26">
        <v>12643</v>
      </c>
      <c r="T166" s="26">
        <v>13569</v>
      </c>
      <c r="U166" s="26">
        <v>14228</v>
      </c>
      <c r="V166" s="26">
        <v>14641</v>
      </c>
      <c r="W166" s="26">
        <v>15080</v>
      </c>
      <c r="X166" s="26">
        <v>15491.890319065</v>
      </c>
      <c r="Y166" s="26">
        <v>15472.071360755401</v>
      </c>
      <c r="Z166" s="26">
        <v>15808.4163654814</v>
      </c>
      <c r="AA166" s="26">
        <v>16145.402489567799</v>
      </c>
      <c r="AB166" s="26">
        <v>16504.5749552302</v>
      </c>
      <c r="AC166" s="26">
        <v>16695.510231066099</v>
      </c>
      <c r="AD166" s="26">
        <v>17095.621832232599</v>
      </c>
      <c r="AE166" s="26">
        <v>17363.332965312198</v>
      </c>
      <c r="AF166" s="26">
        <v>17857.430623136701</v>
      </c>
      <c r="AG166" s="26">
        <v>18270.375687599</v>
      </c>
      <c r="AH166" s="26">
        <v>18798.482955111002</v>
      </c>
      <c r="AI166" s="26">
        <v>19172.618973647001</v>
      </c>
      <c r="AJ166" s="26">
        <v>19440.6356564302</v>
      </c>
      <c r="AK166" s="26">
        <v>19530.6164203478</v>
      </c>
      <c r="AL166" s="26">
        <v>19331.5252262953</v>
      </c>
      <c r="AM166" s="26">
        <v>19126.2893223668</v>
      </c>
      <c r="AN166" s="26">
        <v>18890.396352997301</v>
      </c>
      <c r="AO166" s="26">
        <v>18758.670343477901</v>
      </c>
      <c r="AP166" s="26">
        <v>18817.8499158622</v>
      </c>
      <c r="AQ166" s="26">
        <v>19105.917580316102</v>
      </c>
      <c r="AR166" s="26">
        <v>19670.6697443747</v>
      </c>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x14ac:dyDescent="0.25">
      <c r="A167" t="s">
        <v>102</v>
      </c>
      <c r="B167" s="2" t="s">
        <v>154</v>
      </c>
      <c r="C167" s="2" t="s">
        <v>170</v>
      </c>
      <c r="D167" s="26">
        <v>8940</v>
      </c>
      <c r="E167" s="26">
        <v>9064</v>
      </c>
      <c r="F167" s="26">
        <v>9213</v>
      </c>
      <c r="G167" s="26">
        <v>9305</v>
      </c>
      <c r="H167" s="26">
        <v>9187</v>
      </c>
      <c r="I167" s="26">
        <v>9070</v>
      </c>
      <c r="J167" s="26">
        <v>9046</v>
      </c>
      <c r="K167" s="26">
        <v>8857</v>
      </c>
      <c r="L167" s="26">
        <v>8769</v>
      </c>
      <c r="M167" s="26">
        <v>8715</v>
      </c>
      <c r="N167" s="26">
        <v>8890</v>
      </c>
      <c r="O167" s="26">
        <v>8942</v>
      </c>
      <c r="P167" s="26">
        <v>9012</v>
      </c>
      <c r="Q167" s="26">
        <v>9197</v>
      </c>
      <c r="R167" s="26">
        <v>9373</v>
      </c>
      <c r="S167" s="26">
        <v>9402</v>
      </c>
      <c r="T167" s="26">
        <v>9556</v>
      </c>
      <c r="U167" s="26">
        <v>9742</v>
      </c>
      <c r="V167" s="26">
        <v>10216</v>
      </c>
      <c r="W167" s="26">
        <v>10906</v>
      </c>
      <c r="X167" s="26">
        <v>11583.0666196778</v>
      </c>
      <c r="Y167" s="26">
        <v>12548.6099362816</v>
      </c>
      <c r="Z167" s="26">
        <v>13251.356662820301</v>
      </c>
      <c r="AA167" s="26">
        <v>13668.6968767214</v>
      </c>
      <c r="AB167" s="26">
        <v>14073.4826548479</v>
      </c>
      <c r="AC167" s="26">
        <v>14453.408935068501</v>
      </c>
      <c r="AD167" s="26">
        <v>14480.202230635099</v>
      </c>
      <c r="AE167" s="26">
        <v>14812.897449481299</v>
      </c>
      <c r="AF167" s="26">
        <v>15158.737039074</v>
      </c>
      <c r="AG167" s="26">
        <v>15514.3977507171</v>
      </c>
      <c r="AH167" s="26">
        <v>15755.2237889918</v>
      </c>
      <c r="AI167" s="26">
        <v>16158.730287664601</v>
      </c>
      <c r="AJ167" s="26">
        <v>16459.989362169701</v>
      </c>
      <c r="AK167" s="26">
        <v>16938.8510547808</v>
      </c>
      <c r="AL167" s="26">
        <v>17356.3716103929</v>
      </c>
      <c r="AM167" s="26">
        <v>17865.184671757899</v>
      </c>
      <c r="AN167" s="26">
        <v>18242.820621390601</v>
      </c>
      <c r="AO167" s="26">
        <v>18519.221676334899</v>
      </c>
      <c r="AP167" s="26">
        <v>18637.2039357338</v>
      </c>
      <c r="AQ167" s="26">
        <v>18479.477488572898</v>
      </c>
      <c r="AR167" s="26">
        <v>18309.776487472998</v>
      </c>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x14ac:dyDescent="0.25">
      <c r="A168" t="s">
        <v>102</v>
      </c>
      <c r="B168" s="2" t="s">
        <v>154</v>
      </c>
      <c r="C168" s="2" t="s">
        <v>171</v>
      </c>
      <c r="D168" s="26">
        <v>6173</v>
      </c>
      <c r="E168" s="26">
        <v>6382</v>
      </c>
      <c r="F168" s="26">
        <v>6634</v>
      </c>
      <c r="G168" s="26">
        <v>6900</v>
      </c>
      <c r="H168" s="26">
        <v>7168</v>
      </c>
      <c r="I168" s="26">
        <v>7281</v>
      </c>
      <c r="J168" s="26">
        <v>7424</v>
      </c>
      <c r="K168" s="26">
        <v>7648</v>
      </c>
      <c r="L168" s="26">
        <v>7757</v>
      </c>
      <c r="M168" s="26">
        <v>7832</v>
      </c>
      <c r="N168" s="26">
        <v>7916</v>
      </c>
      <c r="O168" s="26">
        <v>7758</v>
      </c>
      <c r="P168" s="26">
        <v>7523</v>
      </c>
      <c r="Q168" s="26">
        <v>7392</v>
      </c>
      <c r="R168" s="26">
        <v>7243</v>
      </c>
      <c r="S168" s="26">
        <v>7241</v>
      </c>
      <c r="T168" s="26">
        <v>7392</v>
      </c>
      <c r="U168" s="26">
        <v>7413</v>
      </c>
      <c r="V168" s="26">
        <v>7575</v>
      </c>
      <c r="W168" s="26">
        <v>7798</v>
      </c>
      <c r="X168" s="26">
        <v>7995.4150979694004</v>
      </c>
      <c r="Y168" s="26">
        <v>8242.9705622779293</v>
      </c>
      <c r="Z168" s="26">
        <v>8523.1446246530195</v>
      </c>
      <c r="AA168" s="26">
        <v>8978.5413302147208</v>
      </c>
      <c r="AB168" s="26">
        <v>9501.5333526820104</v>
      </c>
      <c r="AC168" s="26">
        <v>10100.8112228931</v>
      </c>
      <c r="AD168" s="26">
        <v>10977.3319256263</v>
      </c>
      <c r="AE168" s="26">
        <v>11628.6474864804</v>
      </c>
      <c r="AF168" s="26">
        <v>12032.642336471101</v>
      </c>
      <c r="AG168" s="26">
        <v>12433.897537119199</v>
      </c>
      <c r="AH168" s="26">
        <v>12793.9368956176</v>
      </c>
      <c r="AI168" s="26">
        <v>12866.8488816802</v>
      </c>
      <c r="AJ168" s="26">
        <v>13194.712969153001</v>
      </c>
      <c r="AK168" s="26">
        <v>13534.3813409299</v>
      </c>
      <c r="AL168" s="26">
        <v>13877.749080036499</v>
      </c>
      <c r="AM168" s="26">
        <v>14146.207976361</v>
      </c>
      <c r="AN168" s="26">
        <v>14542.9300496506</v>
      </c>
      <c r="AO168" s="26">
        <v>14866.4587636215</v>
      </c>
      <c r="AP168" s="26">
        <v>15326.8165507015</v>
      </c>
      <c r="AQ168" s="26">
        <v>15739.6860657537</v>
      </c>
      <c r="AR168" s="26">
        <v>16220.926822274099</v>
      </c>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x14ac:dyDescent="0.25">
      <c r="A169" t="s">
        <v>102</v>
      </c>
      <c r="B169" s="2" t="s">
        <v>154</v>
      </c>
      <c r="C169" s="2" t="s">
        <v>172</v>
      </c>
      <c r="D169" s="26">
        <v>5305</v>
      </c>
      <c r="E169" s="26">
        <v>5519</v>
      </c>
      <c r="F169" s="26">
        <v>5741</v>
      </c>
      <c r="G169" s="26">
        <v>5932</v>
      </c>
      <c r="H169" s="26">
        <v>6177</v>
      </c>
      <c r="I169" s="26">
        <v>6372</v>
      </c>
      <c r="J169" s="26">
        <v>6694</v>
      </c>
      <c r="K169" s="26">
        <v>6964</v>
      </c>
      <c r="L169" s="26">
        <v>7240</v>
      </c>
      <c r="M169" s="26">
        <v>7601</v>
      </c>
      <c r="N169" s="26">
        <v>7896</v>
      </c>
      <c r="O169" s="26">
        <v>8184</v>
      </c>
      <c r="P169" s="26">
        <v>8571</v>
      </c>
      <c r="Q169" s="26">
        <v>8729</v>
      </c>
      <c r="R169" s="26">
        <v>8813</v>
      </c>
      <c r="S169" s="26">
        <v>8867</v>
      </c>
      <c r="T169" s="26">
        <v>8814</v>
      </c>
      <c r="U169" s="26">
        <v>8796</v>
      </c>
      <c r="V169" s="26">
        <v>8778</v>
      </c>
      <c r="W169" s="26">
        <v>8773</v>
      </c>
      <c r="X169" s="26">
        <v>8962.8522814224707</v>
      </c>
      <c r="Y169" s="26">
        <v>9135.7169746730196</v>
      </c>
      <c r="Z169" s="26">
        <v>9343.7141399758493</v>
      </c>
      <c r="AA169" s="26">
        <v>9580.1363523699802</v>
      </c>
      <c r="AB169" s="26">
        <v>9818.2113618511703</v>
      </c>
      <c r="AC169" s="26">
        <v>10069.3983784588</v>
      </c>
      <c r="AD169" s="26">
        <v>10409.982387996501</v>
      </c>
      <c r="AE169" s="26">
        <v>10794.0808718876</v>
      </c>
      <c r="AF169" s="26">
        <v>11328.375567752501</v>
      </c>
      <c r="AG169" s="26">
        <v>11909.5864255017</v>
      </c>
      <c r="AH169" s="26">
        <v>12548.302709662001</v>
      </c>
      <c r="AI169" s="26">
        <v>13476.9878309957</v>
      </c>
      <c r="AJ169" s="26">
        <v>14233.7589866038</v>
      </c>
      <c r="AK169" s="26">
        <v>14884.0024202369</v>
      </c>
      <c r="AL169" s="26">
        <v>15560.7260692442</v>
      </c>
      <c r="AM169" s="26">
        <v>16218.6196198002</v>
      </c>
      <c r="AN169" s="26">
        <v>16875.327863984501</v>
      </c>
      <c r="AO169" s="26">
        <v>17589.255460508401</v>
      </c>
      <c r="AP169" s="26">
        <v>18222.572827068801</v>
      </c>
      <c r="AQ169" s="26">
        <v>18880.9197597192</v>
      </c>
      <c r="AR169" s="26">
        <v>19470.099110406099</v>
      </c>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x14ac:dyDescent="0.25">
      <c r="A170" t="s">
        <v>102</v>
      </c>
      <c r="B170" s="2" t="s">
        <v>173</v>
      </c>
      <c r="C170" s="2" t="s">
        <v>155</v>
      </c>
      <c r="D170" s="26">
        <v>16377</v>
      </c>
      <c r="E170" s="26">
        <v>16406</v>
      </c>
      <c r="F170" s="26">
        <v>16518</v>
      </c>
      <c r="G170" s="26">
        <v>16476</v>
      </c>
      <c r="H170" s="26">
        <v>16328</v>
      </c>
      <c r="I170" s="26">
        <v>16172</v>
      </c>
      <c r="J170" s="26">
        <v>16603</v>
      </c>
      <c r="K170" s="26">
        <v>16973</v>
      </c>
      <c r="L170" s="26">
        <v>17413</v>
      </c>
      <c r="M170" s="26">
        <v>17697</v>
      </c>
      <c r="N170" s="26">
        <v>17604</v>
      </c>
      <c r="O170" s="26">
        <v>18006</v>
      </c>
      <c r="P170" s="26">
        <v>18373</v>
      </c>
      <c r="Q170" s="26">
        <v>18586</v>
      </c>
      <c r="R170" s="26">
        <v>18729</v>
      </c>
      <c r="S170" s="26">
        <v>19087</v>
      </c>
      <c r="T170" s="26">
        <v>18956</v>
      </c>
      <c r="U170" s="26">
        <v>18620</v>
      </c>
      <c r="V170" s="26">
        <v>18370</v>
      </c>
      <c r="W170" s="26">
        <v>18401</v>
      </c>
      <c r="X170" s="26">
        <v>18047.359964855899</v>
      </c>
      <c r="Y170" s="26">
        <v>18017.047955412301</v>
      </c>
      <c r="Z170" s="26">
        <v>18199.0248195694</v>
      </c>
      <c r="AA170" s="26">
        <v>18443.3693390423</v>
      </c>
      <c r="AB170" s="26">
        <v>18681.994604051801</v>
      </c>
      <c r="AC170" s="26">
        <v>19006.786605399</v>
      </c>
      <c r="AD170" s="26">
        <v>19377.9647465784</v>
      </c>
      <c r="AE170" s="26">
        <v>19548.560385686698</v>
      </c>
      <c r="AF170" s="26">
        <v>19622.258571973602</v>
      </c>
      <c r="AG170" s="26">
        <v>19692.053116732099</v>
      </c>
      <c r="AH170" s="26">
        <v>19790.630508938</v>
      </c>
      <c r="AI170" s="26">
        <v>19925.4679042426</v>
      </c>
      <c r="AJ170" s="26">
        <v>20111.241443541199</v>
      </c>
      <c r="AK170" s="26">
        <v>20339.421685895701</v>
      </c>
      <c r="AL170" s="26">
        <v>20597.833445729801</v>
      </c>
      <c r="AM170" s="26">
        <v>20877.527674539699</v>
      </c>
      <c r="AN170" s="26">
        <v>21175.4630680845</v>
      </c>
      <c r="AO170" s="26">
        <v>21477.741473073402</v>
      </c>
      <c r="AP170" s="26">
        <v>21779.5196483609</v>
      </c>
      <c r="AQ170" s="26">
        <v>22075.789666776702</v>
      </c>
      <c r="AR170" s="26">
        <v>22361.3700224807</v>
      </c>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x14ac:dyDescent="0.25">
      <c r="A171" t="s">
        <v>102</v>
      </c>
      <c r="B171" s="2" t="s">
        <v>173</v>
      </c>
      <c r="C171" s="2" t="s">
        <v>156</v>
      </c>
      <c r="D171" s="26">
        <v>17462</v>
      </c>
      <c r="E171" s="26">
        <v>17301</v>
      </c>
      <c r="F171" s="26">
        <v>17132</v>
      </c>
      <c r="G171" s="26">
        <v>16887</v>
      </c>
      <c r="H171" s="26">
        <v>16893</v>
      </c>
      <c r="I171" s="26">
        <v>17008</v>
      </c>
      <c r="J171" s="26">
        <v>17010</v>
      </c>
      <c r="K171" s="26">
        <v>17012</v>
      </c>
      <c r="L171" s="26">
        <v>16939</v>
      </c>
      <c r="M171" s="26">
        <v>16973</v>
      </c>
      <c r="N171" s="26">
        <v>17187</v>
      </c>
      <c r="O171" s="26">
        <v>17464</v>
      </c>
      <c r="P171" s="26">
        <v>17748</v>
      </c>
      <c r="Q171" s="26">
        <v>18242</v>
      </c>
      <c r="R171" s="26">
        <v>18736</v>
      </c>
      <c r="S171" s="26">
        <v>19080</v>
      </c>
      <c r="T171" s="26">
        <v>19371</v>
      </c>
      <c r="U171" s="26">
        <v>19656</v>
      </c>
      <c r="V171" s="26">
        <v>19796</v>
      </c>
      <c r="W171" s="26">
        <v>19846</v>
      </c>
      <c r="X171" s="26">
        <v>20129.121437707599</v>
      </c>
      <c r="Y171" s="26">
        <v>19940.2815589659</v>
      </c>
      <c r="Z171" s="26">
        <v>19703.430434596601</v>
      </c>
      <c r="AA171" s="26">
        <v>19608.688764034199</v>
      </c>
      <c r="AB171" s="26">
        <v>19689.9071898558</v>
      </c>
      <c r="AC171" s="26">
        <v>19366.594397722802</v>
      </c>
      <c r="AD171" s="26">
        <v>19350.463646922799</v>
      </c>
      <c r="AE171" s="26">
        <v>19533.919509663199</v>
      </c>
      <c r="AF171" s="26">
        <v>19762.4300678041</v>
      </c>
      <c r="AG171" s="26">
        <v>19979.686860812501</v>
      </c>
      <c r="AH171" s="26">
        <v>20305.648871884201</v>
      </c>
      <c r="AI171" s="26">
        <v>20679.990470640299</v>
      </c>
      <c r="AJ171" s="26">
        <v>20854.207729722399</v>
      </c>
      <c r="AK171" s="26">
        <v>20932.251704588001</v>
      </c>
      <c r="AL171" s="26">
        <v>21004.355931633901</v>
      </c>
      <c r="AM171" s="26">
        <v>21105.856309635801</v>
      </c>
      <c r="AN171" s="26">
        <v>21243.043572246599</v>
      </c>
      <c r="AO171" s="26">
        <v>21430.5879686443</v>
      </c>
      <c r="AP171" s="26">
        <v>21659.644025040299</v>
      </c>
      <c r="AQ171" s="26">
        <v>21918.424792607599</v>
      </c>
      <c r="AR171" s="26">
        <v>22198.2585963007</v>
      </c>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x14ac:dyDescent="0.25">
      <c r="A172" t="s">
        <v>102</v>
      </c>
      <c r="B172" s="2" t="s">
        <v>173</v>
      </c>
      <c r="C172" s="2" t="s">
        <v>157</v>
      </c>
      <c r="D172" s="26">
        <v>17357</v>
      </c>
      <c r="E172" s="26">
        <v>17535</v>
      </c>
      <c r="F172" s="26">
        <v>17756</v>
      </c>
      <c r="G172" s="26">
        <v>18022</v>
      </c>
      <c r="H172" s="26">
        <v>18010</v>
      </c>
      <c r="I172" s="26">
        <v>17852</v>
      </c>
      <c r="J172" s="26">
        <v>17695</v>
      </c>
      <c r="K172" s="26">
        <v>17611</v>
      </c>
      <c r="L172" s="26">
        <v>17364</v>
      </c>
      <c r="M172" s="26">
        <v>17394</v>
      </c>
      <c r="N172" s="26">
        <v>17558</v>
      </c>
      <c r="O172" s="26">
        <v>17502</v>
      </c>
      <c r="P172" s="26">
        <v>17477</v>
      </c>
      <c r="Q172" s="26">
        <v>17383</v>
      </c>
      <c r="R172" s="26">
        <v>17417</v>
      </c>
      <c r="S172" s="26">
        <v>17526</v>
      </c>
      <c r="T172" s="26">
        <v>18021</v>
      </c>
      <c r="U172" s="26">
        <v>18443</v>
      </c>
      <c r="V172" s="26">
        <v>18892</v>
      </c>
      <c r="W172" s="26">
        <v>19550</v>
      </c>
      <c r="X172" s="26">
        <v>19834.737076208199</v>
      </c>
      <c r="Y172" s="26">
        <v>20105.523164480001</v>
      </c>
      <c r="Z172" s="26">
        <v>20408.049631301499</v>
      </c>
      <c r="AA172" s="26">
        <v>20616.900286409498</v>
      </c>
      <c r="AB172" s="26">
        <v>20619.961286174199</v>
      </c>
      <c r="AC172" s="26">
        <v>20978.862460616001</v>
      </c>
      <c r="AD172" s="26">
        <v>20868.035448637202</v>
      </c>
      <c r="AE172" s="26">
        <v>20679.533107521998</v>
      </c>
      <c r="AF172" s="26">
        <v>20618.1491759085</v>
      </c>
      <c r="AG172" s="26">
        <v>20658.983678827401</v>
      </c>
      <c r="AH172" s="26">
        <v>20313.848451546499</v>
      </c>
      <c r="AI172" s="26">
        <v>20270.165850878398</v>
      </c>
      <c r="AJ172" s="26">
        <v>20429.250870469201</v>
      </c>
      <c r="AK172" s="26">
        <v>20636.8075311834</v>
      </c>
      <c r="AL172" s="26">
        <v>20842.709760518701</v>
      </c>
      <c r="AM172" s="26">
        <v>21166.5936118932</v>
      </c>
      <c r="AN172" s="26">
        <v>21539.052498313999</v>
      </c>
      <c r="AO172" s="26">
        <v>21710.673208578301</v>
      </c>
      <c r="AP172" s="26">
        <v>21785.565025726999</v>
      </c>
      <c r="AQ172" s="26">
        <v>21853.895026824699</v>
      </c>
      <c r="AR172" s="26">
        <v>21952.852777607899</v>
      </c>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x14ac:dyDescent="0.25">
      <c r="A173" t="s">
        <v>102</v>
      </c>
      <c r="B173" s="2" t="s">
        <v>173</v>
      </c>
      <c r="C173" s="2" t="s">
        <v>158</v>
      </c>
      <c r="D173" s="26">
        <v>17365</v>
      </c>
      <c r="E173" s="26">
        <v>17548</v>
      </c>
      <c r="F173" s="26">
        <v>17568</v>
      </c>
      <c r="G173" s="26">
        <v>17501</v>
      </c>
      <c r="H173" s="26">
        <v>17666</v>
      </c>
      <c r="I173" s="26">
        <v>17907</v>
      </c>
      <c r="J173" s="26">
        <v>18184</v>
      </c>
      <c r="K173" s="26">
        <v>18400</v>
      </c>
      <c r="L173" s="26">
        <v>18641</v>
      </c>
      <c r="M173" s="26">
        <v>18447</v>
      </c>
      <c r="N173" s="26">
        <v>18494</v>
      </c>
      <c r="O173" s="26">
        <v>18177</v>
      </c>
      <c r="P173" s="26">
        <v>18005</v>
      </c>
      <c r="Q173" s="26">
        <v>17828</v>
      </c>
      <c r="R173" s="26">
        <v>17785</v>
      </c>
      <c r="S173" s="26">
        <v>17983</v>
      </c>
      <c r="T173" s="26">
        <v>18008</v>
      </c>
      <c r="U173" s="26">
        <v>18175</v>
      </c>
      <c r="V173" s="26">
        <v>18042</v>
      </c>
      <c r="W173" s="26">
        <v>17992</v>
      </c>
      <c r="X173" s="26">
        <v>18153.313522391902</v>
      </c>
      <c r="Y173" s="26">
        <v>18790.152872160001</v>
      </c>
      <c r="Z173" s="26">
        <v>19433.138255972099</v>
      </c>
      <c r="AA173" s="26">
        <v>20106.0039970572</v>
      </c>
      <c r="AB173" s="26">
        <v>20728.316770770602</v>
      </c>
      <c r="AC173" s="26">
        <v>21095.880862055099</v>
      </c>
      <c r="AD173" s="26">
        <v>21373.236438841101</v>
      </c>
      <c r="AE173" s="26">
        <v>21681.398237631402</v>
      </c>
      <c r="AF173" s="26">
        <v>21883.5991338391</v>
      </c>
      <c r="AG173" s="26">
        <v>21928.546996343601</v>
      </c>
      <c r="AH173" s="26">
        <v>22275.805267960699</v>
      </c>
      <c r="AI173" s="26">
        <v>22186.874067221601</v>
      </c>
      <c r="AJ173" s="26">
        <v>22011.3538520523</v>
      </c>
      <c r="AK173" s="26">
        <v>21969.930401587899</v>
      </c>
      <c r="AL173" s="26">
        <v>21994.1545752448</v>
      </c>
      <c r="AM173" s="26">
        <v>21643.886314438801</v>
      </c>
      <c r="AN173" s="26">
        <v>21590.1322095992</v>
      </c>
      <c r="AO173" s="26">
        <v>21738.171201597001</v>
      </c>
      <c r="AP173" s="26">
        <v>21927.178869371401</v>
      </c>
      <c r="AQ173" s="26">
        <v>22120.693396531598</v>
      </c>
      <c r="AR173" s="26">
        <v>22447.042647027902</v>
      </c>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x14ac:dyDescent="0.25">
      <c r="A174" t="s">
        <v>102</v>
      </c>
      <c r="B174" s="2" t="s">
        <v>173</v>
      </c>
      <c r="C174" s="2" t="s">
        <v>159</v>
      </c>
      <c r="D174" s="26">
        <v>16051</v>
      </c>
      <c r="E174" s="26">
        <v>16481</v>
      </c>
      <c r="F174" s="26">
        <v>16790</v>
      </c>
      <c r="G174" s="26">
        <v>17133</v>
      </c>
      <c r="H174" s="26">
        <v>17552</v>
      </c>
      <c r="I174" s="26">
        <v>17928</v>
      </c>
      <c r="J174" s="26">
        <v>18329</v>
      </c>
      <c r="K174" s="26">
        <v>18777</v>
      </c>
      <c r="L174" s="26">
        <v>19231</v>
      </c>
      <c r="M174" s="26">
        <v>19438</v>
      </c>
      <c r="N174" s="26">
        <v>19513</v>
      </c>
      <c r="O174" s="26">
        <v>19498</v>
      </c>
      <c r="P174" s="26">
        <v>19566</v>
      </c>
      <c r="Q174" s="26">
        <v>19899</v>
      </c>
      <c r="R174" s="26">
        <v>19943</v>
      </c>
      <c r="S174" s="26">
        <v>19879</v>
      </c>
      <c r="T174" s="26">
        <v>19816</v>
      </c>
      <c r="U174" s="26">
        <v>20157</v>
      </c>
      <c r="V174" s="26">
        <v>20285</v>
      </c>
      <c r="W174" s="26">
        <v>19935</v>
      </c>
      <c r="X174" s="26">
        <v>19967.796343315498</v>
      </c>
      <c r="Y174" s="26">
        <v>19803.8931512288</v>
      </c>
      <c r="Z174" s="26">
        <v>19718.837002568798</v>
      </c>
      <c r="AA174" s="26">
        <v>19728.853458293099</v>
      </c>
      <c r="AB174" s="26">
        <v>20090.038066965099</v>
      </c>
      <c r="AC174" s="26">
        <v>20527.0530729075</v>
      </c>
      <c r="AD174" s="26">
        <v>21317.1702036856</v>
      </c>
      <c r="AE174" s="26">
        <v>22068.415865791001</v>
      </c>
      <c r="AF174" s="26">
        <v>22770.5029265948</v>
      </c>
      <c r="AG174" s="26">
        <v>23382.6986537222</v>
      </c>
      <c r="AH174" s="26">
        <v>23759.911284332298</v>
      </c>
      <c r="AI174" s="26">
        <v>24033.1049868554</v>
      </c>
      <c r="AJ174" s="26">
        <v>24337.3315277894</v>
      </c>
      <c r="AK174" s="26">
        <v>24532.9582331778</v>
      </c>
      <c r="AL174" s="26">
        <v>24620.5268503236</v>
      </c>
      <c r="AM174" s="26">
        <v>24968.908937960099</v>
      </c>
      <c r="AN174" s="26">
        <v>24907.406521774399</v>
      </c>
      <c r="AO174" s="26">
        <v>24761.437104404999</v>
      </c>
      <c r="AP174" s="26">
        <v>24748.877394068</v>
      </c>
      <c r="AQ174" s="26">
        <v>24769.709920757101</v>
      </c>
      <c r="AR174" s="26">
        <v>24454.632418379198</v>
      </c>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x14ac:dyDescent="0.25">
      <c r="A175" t="s">
        <v>102</v>
      </c>
      <c r="B175" s="2" t="s">
        <v>173</v>
      </c>
      <c r="C175" s="2" t="s">
        <v>160</v>
      </c>
      <c r="D175" s="26">
        <v>15897</v>
      </c>
      <c r="E175" s="26">
        <v>15461</v>
      </c>
      <c r="F175" s="26">
        <v>15254</v>
      </c>
      <c r="G175" s="26">
        <v>15006</v>
      </c>
      <c r="H175" s="26">
        <v>15006</v>
      </c>
      <c r="I175" s="26">
        <v>15437</v>
      </c>
      <c r="J175" s="26">
        <v>16044</v>
      </c>
      <c r="K175" s="26">
        <v>16754</v>
      </c>
      <c r="L175" s="26">
        <v>17481</v>
      </c>
      <c r="M175" s="26">
        <v>17894</v>
      </c>
      <c r="N175" s="26">
        <v>17956</v>
      </c>
      <c r="O175" s="26">
        <v>18263</v>
      </c>
      <c r="P175" s="26">
        <v>18437</v>
      </c>
      <c r="Q175" s="26">
        <v>18475</v>
      </c>
      <c r="R175" s="26">
        <v>18686</v>
      </c>
      <c r="S175" s="26">
        <v>18959</v>
      </c>
      <c r="T175" s="26">
        <v>19395</v>
      </c>
      <c r="U175" s="26">
        <v>19940</v>
      </c>
      <c r="V175" s="26">
        <v>20417</v>
      </c>
      <c r="W175" s="26">
        <v>20821</v>
      </c>
      <c r="X175" s="26">
        <v>20641.760760542598</v>
      </c>
      <c r="Y175" s="26">
        <v>20540.070870076499</v>
      </c>
      <c r="Z175" s="26">
        <v>20599.879122185299</v>
      </c>
      <c r="AA175" s="26">
        <v>20602.118365866801</v>
      </c>
      <c r="AB175" s="26">
        <v>20561.2906536876</v>
      </c>
      <c r="AC175" s="26">
        <v>20785.0309216471</v>
      </c>
      <c r="AD175" s="26">
        <v>20876.2853929667</v>
      </c>
      <c r="AE175" s="26">
        <v>21016.096136655899</v>
      </c>
      <c r="AF175" s="26">
        <v>21199.9076357091</v>
      </c>
      <c r="AG175" s="26">
        <v>21556.867897349501</v>
      </c>
      <c r="AH175" s="26">
        <v>22026.929649859001</v>
      </c>
      <c r="AI175" s="26">
        <v>22782.176760104099</v>
      </c>
      <c r="AJ175" s="26">
        <v>23506.013994142198</v>
      </c>
      <c r="AK175" s="26">
        <v>24157.4255850507</v>
      </c>
      <c r="AL175" s="26">
        <v>24721.6009249044</v>
      </c>
      <c r="AM175" s="26">
        <v>25086.601468701199</v>
      </c>
      <c r="AN175" s="26">
        <v>25348.155073121499</v>
      </c>
      <c r="AO175" s="26">
        <v>25637.217972449602</v>
      </c>
      <c r="AP175" s="26">
        <v>25827.6207350359</v>
      </c>
      <c r="AQ175" s="26">
        <v>25946.434965090499</v>
      </c>
      <c r="AR175" s="26">
        <v>26260.555091731701</v>
      </c>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x14ac:dyDescent="0.25">
      <c r="A176" t="s">
        <v>102</v>
      </c>
      <c r="B176" s="2" t="s">
        <v>173</v>
      </c>
      <c r="C176" s="2" t="s">
        <v>161</v>
      </c>
      <c r="D176" s="26">
        <v>16451</v>
      </c>
      <c r="E176" s="26">
        <v>17006</v>
      </c>
      <c r="F176" s="26">
        <v>17381</v>
      </c>
      <c r="G176" s="26">
        <v>17363</v>
      </c>
      <c r="H176" s="26">
        <v>17058</v>
      </c>
      <c r="I176" s="26">
        <v>16459</v>
      </c>
      <c r="J176" s="26">
        <v>16083</v>
      </c>
      <c r="K176" s="26">
        <v>15917</v>
      </c>
      <c r="L176" s="26">
        <v>15831</v>
      </c>
      <c r="M176" s="26">
        <v>15961</v>
      </c>
      <c r="N176" s="26">
        <v>16420</v>
      </c>
      <c r="O176" s="26">
        <v>16887</v>
      </c>
      <c r="P176" s="26">
        <v>17241</v>
      </c>
      <c r="Q176" s="26">
        <v>17684</v>
      </c>
      <c r="R176" s="26">
        <v>18082</v>
      </c>
      <c r="S176" s="26">
        <v>18286</v>
      </c>
      <c r="T176" s="26">
        <v>18497</v>
      </c>
      <c r="U176" s="26">
        <v>18821</v>
      </c>
      <c r="V176" s="26">
        <v>19098</v>
      </c>
      <c r="W176" s="26">
        <v>19487</v>
      </c>
      <c r="X176" s="26">
        <v>19948.939464774099</v>
      </c>
      <c r="Y176" s="26">
        <v>20196.7076911109</v>
      </c>
      <c r="Z176" s="26">
        <v>20486.819649303001</v>
      </c>
      <c r="AA176" s="26">
        <v>20871.949783603199</v>
      </c>
      <c r="AB176" s="26">
        <v>21139.6791419443</v>
      </c>
      <c r="AC176" s="26">
        <v>21264.046324067898</v>
      </c>
      <c r="AD176" s="26">
        <v>21383.229156109701</v>
      </c>
      <c r="AE176" s="26">
        <v>21535.404318815799</v>
      </c>
      <c r="AF176" s="26">
        <v>21612.051680001201</v>
      </c>
      <c r="AG176" s="26">
        <v>21615.441909198998</v>
      </c>
      <c r="AH176" s="26">
        <v>21819.368989905801</v>
      </c>
      <c r="AI176" s="26">
        <v>21940.407694336802</v>
      </c>
      <c r="AJ176" s="26">
        <v>22112.291921731401</v>
      </c>
      <c r="AK176" s="26">
        <v>22333.478354330899</v>
      </c>
      <c r="AL176" s="26">
        <v>22670.782602458999</v>
      </c>
      <c r="AM176" s="26">
        <v>23120.982622520001</v>
      </c>
      <c r="AN176" s="26">
        <v>23819.343952380201</v>
      </c>
      <c r="AO176" s="26">
        <v>24496.853501426602</v>
      </c>
      <c r="AP176" s="26">
        <v>25099.934260158701</v>
      </c>
      <c r="AQ176" s="26">
        <v>25625.554377413901</v>
      </c>
      <c r="AR176" s="26">
        <v>25980.114849610502</v>
      </c>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x14ac:dyDescent="0.25">
      <c r="A177" t="s">
        <v>102</v>
      </c>
      <c r="B177" s="2" t="s">
        <v>173</v>
      </c>
      <c r="C177" s="2" t="s">
        <v>162</v>
      </c>
      <c r="D177" s="26">
        <v>17559</v>
      </c>
      <c r="E177" s="26">
        <v>17119</v>
      </c>
      <c r="F177" s="26">
        <v>16664</v>
      </c>
      <c r="G177" s="26">
        <v>16453</v>
      </c>
      <c r="H177" s="26">
        <v>16665</v>
      </c>
      <c r="I177" s="26">
        <v>17017</v>
      </c>
      <c r="J177" s="26">
        <v>17557</v>
      </c>
      <c r="K177" s="26">
        <v>18044</v>
      </c>
      <c r="L177" s="26">
        <v>18125</v>
      </c>
      <c r="M177" s="26">
        <v>17960</v>
      </c>
      <c r="N177" s="26">
        <v>17413</v>
      </c>
      <c r="O177" s="26">
        <v>16972</v>
      </c>
      <c r="P177" s="26">
        <v>16781</v>
      </c>
      <c r="Q177" s="26">
        <v>16592</v>
      </c>
      <c r="R177" s="26">
        <v>16622</v>
      </c>
      <c r="S177" s="26">
        <v>16790</v>
      </c>
      <c r="T177" s="26">
        <v>17237</v>
      </c>
      <c r="U177" s="26">
        <v>17688</v>
      </c>
      <c r="V177" s="26">
        <v>18209</v>
      </c>
      <c r="W177" s="26">
        <v>18744</v>
      </c>
      <c r="X177" s="26">
        <v>19078.500614867498</v>
      </c>
      <c r="Y177" s="26">
        <v>19360.8625504923</v>
      </c>
      <c r="Z177" s="26">
        <v>19650.331589850699</v>
      </c>
      <c r="AA177" s="26">
        <v>19913.915695981199</v>
      </c>
      <c r="AB177" s="26">
        <v>20299.174409752399</v>
      </c>
      <c r="AC177" s="26">
        <v>20762.860190756099</v>
      </c>
      <c r="AD177" s="26">
        <v>21100.689783053502</v>
      </c>
      <c r="AE177" s="26">
        <v>21451.841378978999</v>
      </c>
      <c r="AF177" s="26">
        <v>21847.843256436401</v>
      </c>
      <c r="AG177" s="26">
        <v>22123.3500225848</v>
      </c>
      <c r="AH177" s="26">
        <v>22279.529981941501</v>
      </c>
      <c r="AI177" s="26">
        <v>22420.332712731099</v>
      </c>
      <c r="AJ177" s="26">
        <v>22562.353314098102</v>
      </c>
      <c r="AK177" s="26">
        <v>22645.0006885156</v>
      </c>
      <c r="AL177" s="26">
        <v>22675.131698657799</v>
      </c>
      <c r="AM177" s="26">
        <v>22867.837411564698</v>
      </c>
      <c r="AN177" s="26">
        <v>22997.757610484299</v>
      </c>
      <c r="AO177" s="26">
        <v>23180.1654943266</v>
      </c>
      <c r="AP177" s="26">
        <v>23412.801960790101</v>
      </c>
      <c r="AQ177" s="26">
        <v>23732.228771500198</v>
      </c>
      <c r="AR177" s="26">
        <v>24160.540203662698</v>
      </c>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x14ac:dyDescent="0.25">
      <c r="A178" t="s">
        <v>102</v>
      </c>
      <c r="B178" s="2" t="s">
        <v>173</v>
      </c>
      <c r="C178" s="2" t="s">
        <v>163</v>
      </c>
      <c r="D178" s="26">
        <v>18022</v>
      </c>
      <c r="E178" s="26">
        <v>18338</v>
      </c>
      <c r="F178" s="26">
        <v>18397</v>
      </c>
      <c r="G178" s="26">
        <v>18337</v>
      </c>
      <c r="H178" s="26">
        <v>18038</v>
      </c>
      <c r="I178" s="26">
        <v>17643</v>
      </c>
      <c r="J178" s="26">
        <v>17351</v>
      </c>
      <c r="K178" s="26">
        <v>16960</v>
      </c>
      <c r="L178" s="26">
        <v>16903</v>
      </c>
      <c r="M178" s="26">
        <v>17241</v>
      </c>
      <c r="N178" s="26">
        <v>17882</v>
      </c>
      <c r="O178" s="26">
        <v>18336</v>
      </c>
      <c r="P178" s="26">
        <v>18757</v>
      </c>
      <c r="Q178" s="26">
        <v>18817</v>
      </c>
      <c r="R178" s="26">
        <v>18560</v>
      </c>
      <c r="S178" s="26">
        <v>18005</v>
      </c>
      <c r="T178" s="26">
        <v>17618</v>
      </c>
      <c r="U178" s="26">
        <v>17344</v>
      </c>
      <c r="V178" s="26">
        <v>17060</v>
      </c>
      <c r="W178" s="26">
        <v>17132</v>
      </c>
      <c r="X178" s="26">
        <v>17379.254630028499</v>
      </c>
      <c r="Y178" s="26">
        <v>17890.834497107298</v>
      </c>
      <c r="Z178" s="26">
        <v>18350.589835938099</v>
      </c>
      <c r="AA178" s="26">
        <v>18969.476642119</v>
      </c>
      <c r="AB178" s="26">
        <v>19543.5348971405</v>
      </c>
      <c r="AC178" s="26">
        <v>19940.623447973001</v>
      </c>
      <c r="AD178" s="26">
        <v>20280.359887407601</v>
      </c>
      <c r="AE178" s="26">
        <v>20591.191300066901</v>
      </c>
      <c r="AF178" s="26">
        <v>20882.635561998799</v>
      </c>
      <c r="AG178" s="26">
        <v>21261.6069531293</v>
      </c>
      <c r="AH178" s="26">
        <v>21677.923559141698</v>
      </c>
      <c r="AI178" s="26">
        <v>22002.003797568599</v>
      </c>
      <c r="AJ178" s="26">
        <v>22338.882001370701</v>
      </c>
      <c r="AK178" s="26">
        <v>22711.649059872201</v>
      </c>
      <c r="AL178" s="26">
        <v>22980.204178818502</v>
      </c>
      <c r="AM178" s="26">
        <v>23144.377055949899</v>
      </c>
      <c r="AN178" s="26">
        <v>23290.941643514299</v>
      </c>
      <c r="AO178" s="26">
        <v>23424.822362381499</v>
      </c>
      <c r="AP178" s="26">
        <v>23508.513525357001</v>
      </c>
      <c r="AQ178" s="26">
        <v>23552.522459597301</v>
      </c>
      <c r="AR178" s="26">
        <v>23739.1870886664</v>
      </c>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x14ac:dyDescent="0.25">
      <c r="A179" t="s">
        <v>102</v>
      </c>
      <c r="B179" s="2" t="s">
        <v>173</v>
      </c>
      <c r="C179" s="2" t="s">
        <v>164</v>
      </c>
      <c r="D179" s="26">
        <v>16940</v>
      </c>
      <c r="E179" s="26">
        <v>17191</v>
      </c>
      <c r="F179" s="26">
        <v>17590</v>
      </c>
      <c r="G179" s="26">
        <v>17748</v>
      </c>
      <c r="H179" s="26">
        <v>17949</v>
      </c>
      <c r="I179" s="26">
        <v>18070</v>
      </c>
      <c r="J179" s="26">
        <v>18308</v>
      </c>
      <c r="K179" s="26">
        <v>18393</v>
      </c>
      <c r="L179" s="26">
        <v>18343</v>
      </c>
      <c r="M179" s="26">
        <v>18184</v>
      </c>
      <c r="N179" s="26">
        <v>17903</v>
      </c>
      <c r="O179" s="26">
        <v>17609</v>
      </c>
      <c r="P179" s="26">
        <v>17177</v>
      </c>
      <c r="Q179" s="26">
        <v>17140</v>
      </c>
      <c r="R179" s="26">
        <v>17347</v>
      </c>
      <c r="S179" s="26">
        <v>17876</v>
      </c>
      <c r="T179" s="26">
        <v>18466</v>
      </c>
      <c r="U179" s="26">
        <v>18888</v>
      </c>
      <c r="V179" s="26">
        <v>18990</v>
      </c>
      <c r="W179" s="26">
        <v>19106</v>
      </c>
      <c r="X179" s="26">
        <v>18675.061200731001</v>
      </c>
      <c r="Y179" s="26">
        <v>18202.250558711799</v>
      </c>
      <c r="Z179" s="26">
        <v>17931.214124525301</v>
      </c>
      <c r="AA179" s="26">
        <v>17658.424082573401</v>
      </c>
      <c r="AB179" s="26">
        <v>17779.982834239399</v>
      </c>
      <c r="AC179" s="26">
        <v>18103.192827873401</v>
      </c>
      <c r="AD179" s="26">
        <v>18635.1649913408</v>
      </c>
      <c r="AE179" s="26">
        <v>19154.0203444734</v>
      </c>
      <c r="AF179" s="26">
        <v>19773.317554225599</v>
      </c>
      <c r="AG179" s="26">
        <v>20321.218500158499</v>
      </c>
      <c r="AH179" s="26">
        <v>20715.579585144598</v>
      </c>
      <c r="AI179" s="26">
        <v>21043.911135565399</v>
      </c>
      <c r="AJ179" s="26">
        <v>21339.898353193999</v>
      </c>
      <c r="AK179" s="26">
        <v>21626.985979389101</v>
      </c>
      <c r="AL179" s="26">
        <v>22000.971874138701</v>
      </c>
      <c r="AM179" s="26">
        <v>22388.040270019701</v>
      </c>
      <c r="AN179" s="26">
        <v>22701.453395971701</v>
      </c>
      <c r="AO179" s="26">
        <v>23025.320192978001</v>
      </c>
      <c r="AP179" s="26">
        <v>23380.680986197902</v>
      </c>
      <c r="AQ179" s="26">
        <v>23641.346783213099</v>
      </c>
      <c r="AR179" s="26">
        <v>23808.415643703102</v>
      </c>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x14ac:dyDescent="0.25">
      <c r="A180" t="s">
        <v>102</v>
      </c>
      <c r="B180" s="2" t="s">
        <v>173</v>
      </c>
      <c r="C180" s="2" t="s">
        <v>165</v>
      </c>
      <c r="D180" s="26">
        <v>16155</v>
      </c>
      <c r="E180" s="26">
        <v>16096</v>
      </c>
      <c r="F180" s="26">
        <v>16237</v>
      </c>
      <c r="G180" s="26">
        <v>16535</v>
      </c>
      <c r="H180" s="26">
        <v>16754</v>
      </c>
      <c r="I180" s="26">
        <v>16940</v>
      </c>
      <c r="J180" s="26">
        <v>17220</v>
      </c>
      <c r="K180" s="26">
        <v>17524</v>
      </c>
      <c r="L180" s="26">
        <v>17643</v>
      </c>
      <c r="M180" s="26">
        <v>17945</v>
      </c>
      <c r="N180" s="26">
        <v>18347</v>
      </c>
      <c r="O180" s="26">
        <v>18513</v>
      </c>
      <c r="P180" s="26">
        <v>18537</v>
      </c>
      <c r="Q180" s="26">
        <v>18457</v>
      </c>
      <c r="R180" s="26">
        <v>18172</v>
      </c>
      <c r="S180" s="26">
        <v>17694</v>
      </c>
      <c r="T180" s="26">
        <v>17318</v>
      </c>
      <c r="U180" s="26">
        <v>16962</v>
      </c>
      <c r="V180" s="26">
        <v>17097</v>
      </c>
      <c r="W180" s="26">
        <v>17449</v>
      </c>
      <c r="X180" s="26">
        <v>17989.921390629501</v>
      </c>
      <c r="Y180" s="26">
        <v>18546.724577843801</v>
      </c>
      <c r="Z180" s="26">
        <v>19007.630241188701</v>
      </c>
      <c r="AA180" s="26">
        <v>19140.614604729701</v>
      </c>
      <c r="AB180" s="26">
        <v>19129.953431873699</v>
      </c>
      <c r="AC180" s="26">
        <v>18774.192503214301</v>
      </c>
      <c r="AD180" s="26">
        <v>18365.234348264301</v>
      </c>
      <c r="AE180" s="26">
        <v>18139.245587585399</v>
      </c>
      <c r="AF180" s="26">
        <v>17913.069703615802</v>
      </c>
      <c r="AG180" s="26">
        <v>18057.285140849799</v>
      </c>
      <c r="AH180" s="26">
        <v>18396.463226575299</v>
      </c>
      <c r="AI180" s="26">
        <v>18920.149638725401</v>
      </c>
      <c r="AJ180" s="26">
        <v>19447.529604868399</v>
      </c>
      <c r="AK180" s="26">
        <v>20051.631881588299</v>
      </c>
      <c r="AL180" s="26">
        <v>20577.854313813499</v>
      </c>
      <c r="AM180" s="26">
        <v>20966.7204080556</v>
      </c>
      <c r="AN180" s="26">
        <v>21283.233827763201</v>
      </c>
      <c r="AO180" s="26">
        <v>21567.737869050201</v>
      </c>
      <c r="AP180" s="26">
        <v>21848.673137226</v>
      </c>
      <c r="AQ180" s="26">
        <v>22215.431034340301</v>
      </c>
      <c r="AR180" s="26">
        <v>22581.205000499602</v>
      </c>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x14ac:dyDescent="0.25">
      <c r="A181" t="s">
        <v>102</v>
      </c>
      <c r="B181" s="2" t="s">
        <v>173</v>
      </c>
      <c r="C181" s="2" t="s">
        <v>166</v>
      </c>
      <c r="D181" s="26">
        <v>13433</v>
      </c>
      <c r="E181" s="26">
        <v>14366</v>
      </c>
      <c r="F181" s="26">
        <v>15169</v>
      </c>
      <c r="G181" s="26">
        <v>15555</v>
      </c>
      <c r="H181" s="26">
        <v>15785</v>
      </c>
      <c r="I181" s="26">
        <v>15902</v>
      </c>
      <c r="J181" s="26">
        <v>15805</v>
      </c>
      <c r="K181" s="26">
        <v>15896</v>
      </c>
      <c r="L181" s="26">
        <v>16182</v>
      </c>
      <c r="M181" s="26">
        <v>16488</v>
      </c>
      <c r="N181" s="26">
        <v>16895</v>
      </c>
      <c r="O181" s="26">
        <v>17147</v>
      </c>
      <c r="P181" s="26">
        <v>17402</v>
      </c>
      <c r="Q181" s="26">
        <v>17507</v>
      </c>
      <c r="R181" s="26">
        <v>17698</v>
      </c>
      <c r="S181" s="26">
        <v>17852</v>
      </c>
      <c r="T181" s="26">
        <v>18085</v>
      </c>
      <c r="U181" s="26">
        <v>18263</v>
      </c>
      <c r="V181" s="26">
        <v>18290</v>
      </c>
      <c r="W181" s="26">
        <v>18075</v>
      </c>
      <c r="X181" s="26">
        <v>17627.1719193688</v>
      </c>
      <c r="Y181" s="26">
        <v>17333.5785354666</v>
      </c>
      <c r="Z181" s="26">
        <v>16948.023822036699</v>
      </c>
      <c r="AA181" s="26">
        <v>17046.2626643816</v>
      </c>
      <c r="AB181" s="26">
        <v>17295.5384723237</v>
      </c>
      <c r="AC181" s="26">
        <v>17842.488126238099</v>
      </c>
      <c r="AD181" s="26">
        <v>18401.489561532198</v>
      </c>
      <c r="AE181" s="26">
        <v>18856.155219577398</v>
      </c>
      <c r="AF181" s="26">
        <v>19007.994604814401</v>
      </c>
      <c r="AG181" s="26">
        <v>18993.241629650402</v>
      </c>
      <c r="AH181" s="26">
        <v>18666.152984863598</v>
      </c>
      <c r="AI181" s="26">
        <v>18290.0625263402</v>
      </c>
      <c r="AJ181" s="26">
        <v>18091.5687719536</v>
      </c>
      <c r="AK181" s="26">
        <v>17898.576304864098</v>
      </c>
      <c r="AL181" s="26">
        <v>18058.2781730448</v>
      </c>
      <c r="AM181" s="26">
        <v>18402.127211215698</v>
      </c>
      <c r="AN181" s="26">
        <v>18918.187934260899</v>
      </c>
      <c r="AO181" s="26">
        <v>19444.6777198735</v>
      </c>
      <c r="AP181" s="26">
        <v>20034.2998939891</v>
      </c>
      <c r="AQ181" s="26">
        <v>20544.480894906999</v>
      </c>
      <c r="AR181" s="26">
        <v>20928.081036359701</v>
      </c>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x14ac:dyDescent="0.25">
      <c r="A182" t="s">
        <v>102</v>
      </c>
      <c r="B182" s="2" t="s">
        <v>173</v>
      </c>
      <c r="C182" s="2" t="s">
        <v>167</v>
      </c>
      <c r="D182" s="26">
        <v>10842</v>
      </c>
      <c r="E182" s="26">
        <v>11100</v>
      </c>
      <c r="F182" s="26">
        <v>11411</v>
      </c>
      <c r="G182" s="26">
        <v>11989</v>
      </c>
      <c r="H182" s="26">
        <v>12699</v>
      </c>
      <c r="I182" s="26">
        <v>13174</v>
      </c>
      <c r="J182" s="26">
        <v>14193</v>
      </c>
      <c r="K182" s="26">
        <v>14939</v>
      </c>
      <c r="L182" s="26">
        <v>15264</v>
      </c>
      <c r="M182" s="26">
        <v>15452</v>
      </c>
      <c r="N182" s="26">
        <v>15812</v>
      </c>
      <c r="O182" s="26">
        <v>15601</v>
      </c>
      <c r="P182" s="26">
        <v>15682</v>
      </c>
      <c r="Q182" s="26">
        <v>15917</v>
      </c>
      <c r="R182" s="26">
        <v>16021</v>
      </c>
      <c r="S182" s="26">
        <v>16160</v>
      </c>
      <c r="T182" s="26">
        <v>16443</v>
      </c>
      <c r="U182" s="26">
        <v>16791</v>
      </c>
      <c r="V182" s="26">
        <v>17023</v>
      </c>
      <c r="W182" s="26">
        <v>17473</v>
      </c>
      <c r="X182" s="26">
        <v>17759.269602909098</v>
      </c>
      <c r="Y182" s="26">
        <v>17985.752059335799</v>
      </c>
      <c r="Z182" s="26">
        <v>18138.835713050499</v>
      </c>
      <c r="AA182" s="26">
        <v>18149.8073202009</v>
      </c>
      <c r="AB182" s="26">
        <v>17912.477564942601</v>
      </c>
      <c r="AC182" s="26">
        <v>17571.8683144364</v>
      </c>
      <c r="AD182" s="26">
        <v>17314.205239062201</v>
      </c>
      <c r="AE182" s="26">
        <v>16985.8980543652</v>
      </c>
      <c r="AF182" s="26">
        <v>17080.6024182035</v>
      </c>
      <c r="AG182" s="26">
        <v>17331.532545188598</v>
      </c>
      <c r="AH182" s="26">
        <v>17864.657911818202</v>
      </c>
      <c r="AI182" s="26">
        <v>18416.102437531699</v>
      </c>
      <c r="AJ182" s="26">
        <v>18859.544977535999</v>
      </c>
      <c r="AK182" s="26">
        <v>19028.563300152498</v>
      </c>
      <c r="AL182" s="26">
        <v>19026.548142293999</v>
      </c>
      <c r="AM182" s="26">
        <v>18727.828135840398</v>
      </c>
      <c r="AN182" s="26">
        <v>18382.4016073895</v>
      </c>
      <c r="AO182" s="26">
        <v>18210.304846038202</v>
      </c>
      <c r="AP182" s="26">
        <v>18047.661944180902</v>
      </c>
      <c r="AQ182" s="26">
        <v>18222.648362316198</v>
      </c>
      <c r="AR182" s="26">
        <v>18574.753977411499</v>
      </c>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x14ac:dyDescent="0.25">
      <c r="A183" t="s">
        <v>102</v>
      </c>
      <c r="B183" s="2" t="s">
        <v>173</v>
      </c>
      <c r="C183" s="2" t="s">
        <v>168</v>
      </c>
      <c r="D183" s="26">
        <v>9326</v>
      </c>
      <c r="E183" s="26">
        <v>9559</v>
      </c>
      <c r="F183" s="26">
        <v>9722</v>
      </c>
      <c r="G183" s="26">
        <v>9929</v>
      </c>
      <c r="H183" s="26">
        <v>10108</v>
      </c>
      <c r="I183" s="26">
        <v>10288</v>
      </c>
      <c r="J183" s="26">
        <v>10587</v>
      </c>
      <c r="K183" s="26">
        <v>10937</v>
      </c>
      <c r="L183" s="26">
        <v>11590</v>
      </c>
      <c r="M183" s="26">
        <v>12382</v>
      </c>
      <c r="N183" s="26">
        <v>13135</v>
      </c>
      <c r="O183" s="26">
        <v>13970</v>
      </c>
      <c r="P183" s="26">
        <v>14666</v>
      </c>
      <c r="Q183" s="26">
        <v>14951</v>
      </c>
      <c r="R183" s="26">
        <v>15108</v>
      </c>
      <c r="S183" s="26">
        <v>15294</v>
      </c>
      <c r="T183" s="26">
        <v>14986</v>
      </c>
      <c r="U183" s="26">
        <v>15060</v>
      </c>
      <c r="V183" s="26">
        <v>15361</v>
      </c>
      <c r="W183" s="26">
        <v>15578</v>
      </c>
      <c r="X183" s="26">
        <v>15932.5062421767</v>
      </c>
      <c r="Y183" s="26">
        <v>16256.9923105368</v>
      </c>
      <c r="Z183" s="26">
        <v>16484.283420341199</v>
      </c>
      <c r="AA183" s="26">
        <v>16798.605075191099</v>
      </c>
      <c r="AB183" s="26">
        <v>17182.758507170602</v>
      </c>
      <c r="AC183" s="26">
        <v>17508.9288529152</v>
      </c>
      <c r="AD183" s="26">
        <v>17796.138051405898</v>
      </c>
      <c r="AE183" s="26">
        <v>17992.181703087801</v>
      </c>
      <c r="AF183" s="26">
        <v>18062.035682829799</v>
      </c>
      <c r="AG183" s="26">
        <v>17883.7631177045</v>
      </c>
      <c r="AH183" s="26">
        <v>17598.276903317601</v>
      </c>
      <c r="AI183" s="26">
        <v>17362.3138170042</v>
      </c>
      <c r="AJ183" s="26">
        <v>17081.325598549302</v>
      </c>
      <c r="AK183" s="26">
        <v>17177.7583193102</v>
      </c>
      <c r="AL183" s="26">
        <v>17438.1908664289</v>
      </c>
      <c r="AM183" s="26">
        <v>17972.3019668419</v>
      </c>
      <c r="AN183" s="26">
        <v>18526.968463942401</v>
      </c>
      <c r="AO183" s="26">
        <v>18966.985366422301</v>
      </c>
      <c r="AP183" s="26">
        <v>19156.688489156699</v>
      </c>
      <c r="AQ183" s="26">
        <v>19171.1672904431</v>
      </c>
      <c r="AR183" s="26">
        <v>18899.762819662399</v>
      </c>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x14ac:dyDescent="0.25">
      <c r="A184" t="s">
        <v>102</v>
      </c>
      <c r="B184" s="2" t="s">
        <v>173</v>
      </c>
      <c r="C184" s="2" t="s">
        <v>169</v>
      </c>
      <c r="D184" s="26">
        <v>8962</v>
      </c>
      <c r="E184" s="26">
        <v>8883</v>
      </c>
      <c r="F184" s="26">
        <v>8686</v>
      </c>
      <c r="G184" s="26">
        <v>8624</v>
      </c>
      <c r="H184" s="26">
        <v>8474</v>
      </c>
      <c r="I184" s="26">
        <v>8433</v>
      </c>
      <c r="J184" s="26">
        <v>8730</v>
      </c>
      <c r="K184" s="26">
        <v>8952</v>
      </c>
      <c r="L184" s="26">
        <v>9130</v>
      </c>
      <c r="M184" s="26">
        <v>9418</v>
      </c>
      <c r="N184" s="26">
        <v>9737</v>
      </c>
      <c r="O184" s="26">
        <v>9934</v>
      </c>
      <c r="P184" s="26">
        <v>10283</v>
      </c>
      <c r="Q184" s="26">
        <v>10896</v>
      </c>
      <c r="R184" s="26">
        <v>11530</v>
      </c>
      <c r="S184" s="26">
        <v>12016</v>
      </c>
      <c r="T184" s="26">
        <v>12835</v>
      </c>
      <c r="U184" s="26">
        <v>13516</v>
      </c>
      <c r="V184" s="26">
        <v>13825</v>
      </c>
      <c r="W184" s="26">
        <v>14167</v>
      </c>
      <c r="X184" s="26">
        <v>14383.243145012901</v>
      </c>
      <c r="Y184" s="26">
        <v>14249.2577252138</v>
      </c>
      <c r="Z184" s="26">
        <v>14414.012614265101</v>
      </c>
      <c r="AA184" s="26">
        <v>14671.706856098899</v>
      </c>
      <c r="AB184" s="26">
        <v>14921.844667629999</v>
      </c>
      <c r="AC184" s="26">
        <v>15288.345049469301</v>
      </c>
      <c r="AD184" s="26">
        <v>15638.7233703007</v>
      </c>
      <c r="AE184" s="26">
        <v>15908.419079494</v>
      </c>
      <c r="AF184" s="26">
        <v>16247.0540541594</v>
      </c>
      <c r="AG184" s="26">
        <v>16647.081611410202</v>
      </c>
      <c r="AH184" s="26">
        <v>17000.2615835744</v>
      </c>
      <c r="AI184" s="26">
        <v>17322.916003197101</v>
      </c>
      <c r="AJ184" s="26">
        <v>17547.3891514758</v>
      </c>
      <c r="AK184" s="26">
        <v>17662.8444387165</v>
      </c>
      <c r="AL184" s="26">
        <v>17536.117237688799</v>
      </c>
      <c r="AM184" s="26">
        <v>17305.254383649601</v>
      </c>
      <c r="AN184" s="26">
        <v>17102.088677931501</v>
      </c>
      <c r="AO184" s="26">
        <v>16873.437565094398</v>
      </c>
      <c r="AP184" s="26">
        <v>16980.224638216099</v>
      </c>
      <c r="AQ184" s="26">
        <v>17254.483282679299</v>
      </c>
      <c r="AR184" s="26">
        <v>17792.769665889598</v>
      </c>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x14ac:dyDescent="0.25">
      <c r="A185" t="s">
        <v>102</v>
      </c>
      <c r="B185" s="2" t="s">
        <v>173</v>
      </c>
      <c r="C185" s="2" t="s">
        <v>170</v>
      </c>
      <c r="D185" s="26">
        <v>7146</v>
      </c>
      <c r="E185" s="26">
        <v>7168</v>
      </c>
      <c r="F185" s="26">
        <v>7329</v>
      </c>
      <c r="G185" s="26">
        <v>7408</v>
      </c>
      <c r="H185" s="26">
        <v>7397</v>
      </c>
      <c r="I185" s="26">
        <v>7331</v>
      </c>
      <c r="J185" s="26">
        <v>7318</v>
      </c>
      <c r="K185" s="26">
        <v>7210</v>
      </c>
      <c r="L185" s="26">
        <v>7197</v>
      </c>
      <c r="M185" s="26">
        <v>7169</v>
      </c>
      <c r="N185" s="26">
        <v>7275</v>
      </c>
      <c r="O185" s="26">
        <v>7523</v>
      </c>
      <c r="P185" s="26">
        <v>7713</v>
      </c>
      <c r="Q185" s="26">
        <v>7871</v>
      </c>
      <c r="R185" s="26">
        <v>8043</v>
      </c>
      <c r="S185" s="26">
        <v>8278</v>
      </c>
      <c r="T185" s="26">
        <v>8552</v>
      </c>
      <c r="U185" s="26">
        <v>8898</v>
      </c>
      <c r="V185" s="26">
        <v>9477</v>
      </c>
      <c r="W185" s="26">
        <v>10084</v>
      </c>
      <c r="X185" s="26">
        <v>10684.931368428101</v>
      </c>
      <c r="Y185" s="26">
        <v>11430.820259505001</v>
      </c>
      <c r="Z185" s="26">
        <v>12167.7085804627</v>
      </c>
      <c r="AA185" s="26">
        <v>12459.0050643994</v>
      </c>
      <c r="AB185" s="26">
        <v>12741.364633424801</v>
      </c>
      <c r="AC185" s="26">
        <v>12968.2693755157</v>
      </c>
      <c r="AD185" s="26">
        <v>12908.988987707</v>
      </c>
      <c r="AE185" s="26">
        <v>13105.3646444119</v>
      </c>
      <c r="AF185" s="26">
        <v>13377.844069918499</v>
      </c>
      <c r="AG185" s="26">
        <v>13642.8901722675</v>
      </c>
      <c r="AH185" s="26">
        <v>14014.8721220963</v>
      </c>
      <c r="AI185" s="26">
        <v>14368.2454401871</v>
      </c>
      <c r="AJ185" s="26">
        <v>14663.3685462914</v>
      </c>
      <c r="AK185" s="26">
        <v>15013.164999361201</v>
      </c>
      <c r="AL185" s="26">
        <v>15420.4397040326</v>
      </c>
      <c r="AM185" s="26">
        <v>15791.4294671931</v>
      </c>
      <c r="AN185" s="26">
        <v>16135.460904604</v>
      </c>
      <c r="AO185" s="26">
        <v>16383.3623301311</v>
      </c>
      <c r="AP185" s="26">
        <v>16533.605601602299</v>
      </c>
      <c r="AQ185" s="26">
        <v>16454.606742090102</v>
      </c>
      <c r="AR185" s="26">
        <v>16281.215646745701</v>
      </c>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x14ac:dyDescent="0.25">
      <c r="A186" t="s">
        <v>102</v>
      </c>
      <c r="B186" s="2" t="s">
        <v>173</v>
      </c>
      <c r="C186" s="2" t="s">
        <v>171</v>
      </c>
      <c r="D186" s="26">
        <v>3900</v>
      </c>
      <c r="E186" s="26">
        <v>4158</v>
      </c>
      <c r="F186" s="26">
        <v>4474</v>
      </c>
      <c r="G186" s="26">
        <v>4777</v>
      </c>
      <c r="H186" s="26">
        <v>4978</v>
      </c>
      <c r="I186" s="26">
        <v>5101</v>
      </c>
      <c r="J186" s="26">
        <v>5067</v>
      </c>
      <c r="K186" s="26">
        <v>5162</v>
      </c>
      <c r="L186" s="26">
        <v>5242</v>
      </c>
      <c r="M186" s="26">
        <v>5366</v>
      </c>
      <c r="N186" s="26">
        <v>5513</v>
      </c>
      <c r="O186" s="26">
        <v>5521</v>
      </c>
      <c r="P186" s="26">
        <v>5460</v>
      </c>
      <c r="Q186" s="26">
        <v>5471</v>
      </c>
      <c r="R186" s="26">
        <v>5440</v>
      </c>
      <c r="S186" s="26">
        <v>5518</v>
      </c>
      <c r="T186" s="26">
        <v>5644</v>
      </c>
      <c r="U186" s="26">
        <v>5761</v>
      </c>
      <c r="V186" s="26">
        <v>5960</v>
      </c>
      <c r="W186" s="26">
        <v>6179</v>
      </c>
      <c r="X186" s="26">
        <v>6541.1451856394997</v>
      </c>
      <c r="Y186" s="26">
        <v>6878.0602390398499</v>
      </c>
      <c r="Z186" s="26">
        <v>7196.2985565215204</v>
      </c>
      <c r="AA186" s="26">
        <v>7697.0164943029804</v>
      </c>
      <c r="AB186" s="26">
        <v>8232.0851163631996</v>
      </c>
      <c r="AC186" s="26">
        <v>8718.5982657599307</v>
      </c>
      <c r="AD186" s="26">
        <v>9391.4864072480304</v>
      </c>
      <c r="AE186" s="26">
        <v>10029.542119227999</v>
      </c>
      <c r="AF186" s="26">
        <v>10316.9609282611</v>
      </c>
      <c r="AG186" s="26">
        <v>10587.5166180293</v>
      </c>
      <c r="AH186" s="26">
        <v>10818.0902130741</v>
      </c>
      <c r="AI186" s="26">
        <v>10824.649804512601</v>
      </c>
      <c r="AJ186" s="26">
        <v>11042.6223239994</v>
      </c>
      <c r="AK186" s="26">
        <v>11315.2770405711</v>
      </c>
      <c r="AL186" s="26">
        <v>11582.089189677199</v>
      </c>
      <c r="AM186" s="26">
        <v>11944.1828374539</v>
      </c>
      <c r="AN186" s="26">
        <v>12283.2785818755</v>
      </c>
      <c r="AO186" s="26">
        <v>12588.267036294999</v>
      </c>
      <c r="AP186" s="26">
        <v>12935.1919773316</v>
      </c>
      <c r="AQ186" s="26">
        <v>13329.5896414861</v>
      </c>
      <c r="AR186" s="26">
        <v>13698.720003685699</v>
      </c>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x14ac:dyDescent="0.25">
      <c r="A187" t="s">
        <v>102</v>
      </c>
      <c r="B187" s="2" t="s">
        <v>173</v>
      </c>
      <c r="C187" s="2" t="s">
        <v>172</v>
      </c>
      <c r="D187" s="26">
        <v>2252</v>
      </c>
      <c r="E187" s="26">
        <v>2365</v>
      </c>
      <c r="F187" s="26">
        <v>2470</v>
      </c>
      <c r="G187" s="26">
        <v>2658</v>
      </c>
      <c r="H187" s="26">
        <v>2850</v>
      </c>
      <c r="I187" s="26">
        <v>2899</v>
      </c>
      <c r="J187" s="26">
        <v>3169</v>
      </c>
      <c r="K187" s="26">
        <v>3388</v>
      </c>
      <c r="L187" s="26">
        <v>3616</v>
      </c>
      <c r="M187" s="26">
        <v>3902</v>
      </c>
      <c r="N187" s="26">
        <v>4160</v>
      </c>
      <c r="O187" s="26">
        <v>4283</v>
      </c>
      <c r="P187" s="26">
        <v>4490</v>
      </c>
      <c r="Q187" s="26">
        <v>4645</v>
      </c>
      <c r="R187" s="26">
        <v>4745</v>
      </c>
      <c r="S187" s="26">
        <v>4778</v>
      </c>
      <c r="T187" s="26">
        <v>4895</v>
      </c>
      <c r="U187" s="26">
        <v>4988</v>
      </c>
      <c r="V187" s="26">
        <v>5082</v>
      </c>
      <c r="W187" s="26">
        <v>5122</v>
      </c>
      <c r="X187" s="26">
        <v>5381.2410777351697</v>
      </c>
      <c r="Y187" s="26">
        <v>5645.3840485657302</v>
      </c>
      <c r="Z187" s="26">
        <v>5848.2948697498496</v>
      </c>
      <c r="AA187" s="26">
        <v>6113.6666623425599</v>
      </c>
      <c r="AB187" s="26">
        <v>6366.4162154655596</v>
      </c>
      <c r="AC187" s="26">
        <v>6718.1580736432497</v>
      </c>
      <c r="AD187" s="26">
        <v>7117.2213540885896</v>
      </c>
      <c r="AE187" s="26">
        <v>7459.0552690909699</v>
      </c>
      <c r="AF187" s="26">
        <v>7970.6957896872</v>
      </c>
      <c r="AG187" s="26">
        <v>8491.6381448499105</v>
      </c>
      <c r="AH187" s="26">
        <v>9039.2250702870297</v>
      </c>
      <c r="AI187" s="26">
        <v>9767.8208076116298</v>
      </c>
      <c r="AJ187" s="26">
        <v>10410.876559546499</v>
      </c>
      <c r="AK187" s="26">
        <v>10904.298798796</v>
      </c>
      <c r="AL187" s="26">
        <v>11383.2038329436</v>
      </c>
      <c r="AM187" s="26">
        <v>11846.830725366401</v>
      </c>
      <c r="AN187" s="26">
        <v>12280.021444095801</v>
      </c>
      <c r="AO187" s="26">
        <v>12805.2200849699</v>
      </c>
      <c r="AP187" s="26">
        <v>13256.6467434734</v>
      </c>
      <c r="AQ187" s="26">
        <v>13695.5289540505</v>
      </c>
      <c r="AR187" s="26">
        <v>14204.6472467762</v>
      </c>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x14ac:dyDescent="0.25">
      <c r="A188" t="s">
        <v>103</v>
      </c>
      <c r="B188" s="2" t="s">
        <v>154</v>
      </c>
      <c r="C188" s="2" t="s">
        <v>155</v>
      </c>
      <c r="D188" s="26">
        <v>11291</v>
      </c>
      <c r="E188" s="26">
        <v>11121</v>
      </c>
      <c r="F188" s="26">
        <v>11012</v>
      </c>
      <c r="G188" s="26">
        <v>10830</v>
      </c>
      <c r="H188" s="26">
        <v>10665</v>
      </c>
      <c r="I188" s="26">
        <v>10743</v>
      </c>
      <c r="J188" s="26">
        <v>10941</v>
      </c>
      <c r="K188" s="26">
        <v>11203</v>
      </c>
      <c r="L188" s="26">
        <v>11370</v>
      </c>
      <c r="M188" s="26">
        <v>11566</v>
      </c>
      <c r="N188" s="26">
        <v>11406</v>
      </c>
      <c r="O188" s="26">
        <v>11458</v>
      </c>
      <c r="P188" s="26">
        <v>11536</v>
      </c>
      <c r="Q188" s="26">
        <v>11643</v>
      </c>
      <c r="R188" s="26">
        <v>11684</v>
      </c>
      <c r="S188" s="26">
        <v>11970</v>
      </c>
      <c r="T188" s="26">
        <v>11787</v>
      </c>
      <c r="U188" s="26">
        <v>11726</v>
      </c>
      <c r="V188" s="26">
        <v>11696</v>
      </c>
      <c r="W188" s="26">
        <v>11590</v>
      </c>
      <c r="X188" s="26">
        <v>11407.1374532027</v>
      </c>
      <c r="Y188" s="26">
        <v>11502.6642871643</v>
      </c>
      <c r="Z188" s="26">
        <v>11611.802854990499</v>
      </c>
      <c r="AA188" s="26">
        <v>11833.3804394455</v>
      </c>
      <c r="AB188" s="26">
        <v>12071.7469170078</v>
      </c>
      <c r="AC188" s="26">
        <v>12326.644702122099</v>
      </c>
      <c r="AD188" s="26">
        <v>12622.357101267</v>
      </c>
      <c r="AE188" s="26">
        <v>12796.0789054873</v>
      </c>
      <c r="AF188" s="26">
        <v>12910.770134431101</v>
      </c>
      <c r="AG188" s="26">
        <v>13019.435877563301</v>
      </c>
      <c r="AH188" s="26">
        <v>13140.2825468923</v>
      </c>
      <c r="AI188" s="26">
        <v>13279.4169979996</v>
      </c>
      <c r="AJ188" s="26">
        <v>13446.4514283401</v>
      </c>
      <c r="AK188" s="26">
        <v>13636.197228618399</v>
      </c>
      <c r="AL188" s="26">
        <v>13841.359772784999</v>
      </c>
      <c r="AM188" s="26">
        <v>14056.9248388003</v>
      </c>
      <c r="AN188" s="26">
        <v>14280.6918867026</v>
      </c>
      <c r="AO188" s="26">
        <v>14505.135171062</v>
      </c>
      <c r="AP188" s="26">
        <v>14726.804476225299</v>
      </c>
      <c r="AQ188" s="26">
        <v>14943.467146332699</v>
      </c>
      <c r="AR188" s="26">
        <v>15152.134975287699</v>
      </c>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x14ac:dyDescent="0.25">
      <c r="A189" t="s">
        <v>103</v>
      </c>
      <c r="B189" s="2" t="s">
        <v>154</v>
      </c>
      <c r="C189" s="2" t="s">
        <v>156</v>
      </c>
      <c r="D189" s="26">
        <v>12282</v>
      </c>
      <c r="E189" s="26">
        <v>12213</v>
      </c>
      <c r="F189" s="26">
        <v>12057</v>
      </c>
      <c r="G189" s="26">
        <v>11928</v>
      </c>
      <c r="H189" s="26">
        <v>11768</v>
      </c>
      <c r="I189" s="26">
        <v>11577</v>
      </c>
      <c r="J189" s="26">
        <v>11406</v>
      </c>
      <c r="K189" s="26">
        <v>11233</v>
      </c>
      <c r="L189" s="26">
        <v>11165</v>
      </c>
      <c r="M189" s="26">
        <v>11162</v>
      </c>
      <c r="N189" s="26">
        <v>11415</v>
      </c>
      <c r="O189" s="26">
        <v>11422</v>
      </c>
      <c r="P189" s="26">
        <v>11740</v>
      </c>
      <c r="Q189" s="26">
        <v>11882</v>
      </c>
      <c r="R189" s="26">
        <v>12214</v>
      </c>
      <c r="S189" s="26">
        <v>12348</v>
      </c>
      <c r="T189" s="26">
        <v>12516</v>
      </c>
      <c r="U189" s="26">
        <v>12561</v>
      </c>
      <c r="V189" s="26">
        <v>12554</v>
      </c>
      <c r="W189" s="26">
        <v>12517</v>
      </c>
      <c r="X189" s="26">
        <v>12683.034003401301</v>
      </c>
      <c r="Y189" s="26">
        <v>12513.584608454301</v>
      </c>
      <c r="Z189" s="26">
        <v>12424.7563112892</v>
      </c>
      <c r="AA189" s="26">
        <v>12396.041200515199</v>
      </c>
      <c r="AB189" s="26">
        <v>12368.7751291851</v>
      </c>
      <c r="AC189" s="26">
        <v>12270.9904018909</v>
      </c>
      <c r="AD189" s="26">
        <v>12402.9754668401</v>
      </c>
      <c r="AE189" s="26">
        <v>12571.510753771599</v>
      </c>
      <c r="AF189" s="26">
        <v>12834.748192425501</v>
      </c>
      <c r="AG189" s="26">
        <v>13093.198667803201</v>
      </c>
      <c r="AH189" s="26">
        <v>13354.7961211612</v>
      </c>
      <c r="AI189" s="26">
        <v>13653.510661140201</v>
      </c>
      <c r="AJ189" s="26">
        <v>13823.994113999701</v>
      </c>
      <c r="AK189" s="26">
        <v>13930.8979146245</v>
      </c>
      <c r="AL189" s="26">
        <v>14030.8697920415</v>
      </c>
      <c r="AM189" s="26">
        <v>14144.6343162636</v>
      </c>
      <c r="AN189" s="26">
        <v>14277.6606563512</v>
      </c>
      <c r="AO189" s="26">
        <v>14439.570178845301</v>
      </c>
      <c r="AP189" s="26">
        <v>14624.773007268899</v>
      </c>
      <c r="AQ189" s="26">
        <v>14826.1615452962</v>
      </c>
      <c r="AR189" s="26">
        <v>15038.7275900799</v>
      </c>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x14ac:dyDescent="0.25">
      <c r="A190" t="s">
        <v>103</v>
      </c>
      <c r="B190" s="2" t="s">
        <v>154</v>
      </c>
      <c r="C190" s="2" t="s">
        <v>157</v>
      </c>
      <c r="D190" s="26">
        <v>12248</v>
      </c>
      <c r="E190" s="26">
        <v>12374</v>
      </c>
      <c r="F190" s="26">
        <v>12447</v>
      </c>
      <c r="G190" s="26">
        <v>12483</v>
      </c>
      <c r="H190" s="26">
        <v>12533</v>
      </c>
      <c r="I190" s="26">
        <v>12422</v>
      </c>
      <c r="J190" s="26">
        <v>12246</v>
      </c>
      <c r="K190" s="26">
        <v>11987</v>
      </c>
      <c r="L190" s="26">
        <v>11959</v>
      </c>
      <c r="M190" s="26">
        <v>11866</v>
      </c>
      <c r="N190" s="26">
        <v>11876</v>
      </c>
      <c r="O190" s="26">
        <v>11822</v>
      </c>
      <c r="P190" s="26">
        <v>11674</v>
      </c>
      <c r="Q190" s="26">
        <v>11568</v>
      </c>
      <c r="R190" s="26">
        <v>11480</v>
      </c>
      <c r="S190" s="26">
        <v>11668</v>
      </c>
      <c r="T190" s="26">
        <v>11726</v>
      </c>
      <c r="U190" s="26">
        <v>12082</v>
      </c>
      <c r="V190" s="26">
        <v>12334</v>
      </c>
      <c r="W190" s="26">
        <v>12679</v>
      </c>
      <c r="X190" s="26">
        <v>12843.2065651338</v>
      </c>
      <c r="Y190" s="26">
        <v>12968.676602642599</v>
      </c>
      <c r="Z190" s="26">
        <v>13035.025126235099</v>
      </c>
      <c r="AA190" s="26">
        <v>13129.9793138894</v>
      </c>
      <c r="AB190" s="26">
        <v>13140.419473878899</v>
      </c>
      <c r="AC190" s="26">
        <v>13366.0279161532</v>
      </c>
      <c r="AD190" s="26">
        <v>13281.939789911799</v>
      </c>
      <c r="AE190" s="26">
        <v>13238.285660219801</v>
      </c>
      <c r="AF190" s="26">
        <v>13236.807452687501</v>
      </c>
      <c r="AG190" s="26">
        <v>13219.219840827</v>
      </c>
      <c r="AH190" s="26">
        <v>13140.393575416399</v>
      </c>
      <c r="AI190" s="26">
        <v>13266.2768755814</v>
      </c>
      <c r="AJ190" s="26">
        <v>13447.2949644947</v>
      </c>
      <c r="AK190" s="26">
        <v>13718.3299740038</v>
      </c>
      <c r="AL190" s="26">
        <v>13984.211919101101</v>
      </c>
      <c r="AM190" s="26">
        <v>14243.9492025663</v>
      </c>
      <c r="AN190" s="26">
        <v>14541.183929716901</v>
      </c>
      <c r="AO190" s="26">
        <v>14707.1977136776</v>
      </c>
      <c r="AP190" s="26">
        <v>14808.0477359778</v>
      </c>
      <c r="AQ190" s="26">
        <v>14901.6686324784</v>
      </c>
      <c r="AR190" s="26">
        <v>15010.8695025099</v>
      </c>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x14ac:dyDescent="0.25">
      <c r="A191" t="s">
        <v>103</v>
      </c>
      <c r="B191" s="2" t="s">
        <v>154</v>
      </c>
      <c r="C191" s="2" t="s">
        <v>158</v>
      </c>
      <c r="D191" s="26">
        <v>11838</v>
      </c>
      <c r="E191" s="26">
        <v>11986</v>
      </c>
      <c r="F191" s="26">
        <v>12017</v>
      </c>
      <c r="G191" s="26">
        <v>12022</v>
      </c>
      <c r="H191" s="26">
        <v>11883</v>
      </c>
      <c r="I191" s="26">
        <v>11907</v>
      </c>
      <c r="J191" s="26">
        <v>12255</v>
      </c>
      <c r="K191" s="26">
        <v>12483</v>
      </c>
      <c r="L191" s="26">
        <v>12580</v>
      </c>
      <c r="M191" s="26">
        <v>12666</v>
      </c>
      <c r="N191" s="26">
        <v>12474</v>
      </c>
      <c r="O191" s="26">
        <v>12374</v>
      </c>
      <c r="P191" s="26">
        <v>12437</v>
      </c>
      <c r="Q191" s="26">
        <v>12541</v>
      </c>
      <c r="R191" s="26">
        <v>12484</v>
      </c>
      <c r="S191" s="26">
        <v>12375</v>
      </c>
      <c r="T191" s="26">
        <v>12259</v>
      </c>
      <c r="U191" s="26">
        <v>12184</v>
      </c>
      <c r="V191" s="26">
        <v>12205</v>
      </c>
      <c r="W191" s="26">
        <v>12079</v>
      </c>
      <c r="X191" s="26">
        <v>12173.4478367388</v>
      </c>
      <c r="Y191" s="26">
        <v>12453.919003359701</v>
      </c>
      <c r="Z191" s="26">
        <v>12999.0790174224</v>
      </c>
      <c r="AA191" s="26">
        <v>13378.6959083278</v>
      </c>
      <c r="AB191" s="26">
        <v>13885.985140642701</v>
      </c>
      <c r="AC191" s="26">
        <v>14090.6258420165</v>
      </c>
      <c r="AD191" s="26">
        <v>14261.849806525899</v>
      </c>
      <c r="AE191" s="26">
        <v>14379.758265574699</v>
      </c>
      <c r="AF191" s="26">
        <v>14508.358476032499</v>
      </c>
      <c r="AG191" s="26">
        <v>14542.794947573</v>
      </c>
      <c r="AH191" s="26">
        <v>14768.123129093799</v>
      </c>
      <c r="AI191" s="26">
        <v>14706.644652754499</v>
      </c>
      <c r="AJ191" s="26">
        <v>14672.8872168532</v>
      </c>
      <c r="AK191" s="26">
        <v>14673.9194692082</v>
      </c>
      <c r="AL191" s="26">
        <v>14661.266900696201</v>
      </c>
      <c r="AM191" s="26">
        <v>14592.1088196084</v>
      </c>
      <c r="AN191" s="26">
        <v>14705.642426158</v>
      </c>
      <c r="AO191" s="26">
        <v>14898.287978899099</v>
      </c>
      <c r="AP191" s="26">
        <v>15176.455721208</v>
      </c>
      <c r="AQ191" s="26">
        <v>15454.5206749391</v>
      </c>
      <c r="AR191" s="26">
        <v>15719.031335796401</v>
      </c>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x14ac:dyDescent="0.25">
      <c r="A192" t="s">
        <v>103</v>
      </c>
      <c r="B192" s="2" t="s">
        <v>154</v>
      </c>
      <c r="C192" s="2" t="s">
        <v>159</v>
      </c>
      <c r="D192" s="26">
        <v>10270</v>
      </c>
      <c r="E192" s="26">
        <v>10415</v>
      </c>
      <c r="F192" s="26">
        <v>10619</v>
      </c>
      <c r="G192" s="26">
        <v>10856</v>
      </c>
      <c r="H192" s="26">
        <v>11115</v>
      </c>
      <c r="I192" s="26">
        <v>11318</v>
      </c>
      <c r="J192" s="26">
        <v>11417</v>
      </c>
      <c r="K192" s="26">
        <v>11695</v>
      </c>
      <c r="L192" s="26">
        <v>12185</v>
      </c>
      <c r="M192" s="26">
        <v>12471</v>
      </c>
      <c r="N192" s="26">
        <v>12341</v>
      </c>
      <c r="O192" s="26">
        <v>12533</v>
      </c>
      <c r="P192" s="26">
        <v>12527</v>
      </c>
      <c r="Q192" s="26">
        <v>12660</v>
      </c>
      <c r="R192" s="26">
        <v>12849</v>
      </c>
      <c r="S192" s="26">
        <v>13037</v>
      </c>
      <c r="T192" s="26">
        <v>13412</v>
      </c>
      <c r="U192" s="26">
        <v>13933</v>
      </c>
      <c r="V192" s="26">
        <v>14158</v>
      </c>
      <c r="W192" s="26">
        <v>14043</v>
      </c>
      <c r="X192" s="26">
        <v>13799.3834909079</v>
      </c>
      <c r="Y192" s="26">
        <v>13579.032825848601</v>
      </c>
      <c r="Z192" s="26">
        <v>13379.2427402717</v>
      </c>
      <c r="AA192" s="26">
        <v>13434.572962390501</v>
      </c>
      <c r="AB192" s="26">
        <v>13633.1283248788</v>
      </c>
      <c r="AC192" s="26">
        <v>14032.1473881936</v>
      </c>
      <c r="AD192" s="26">
        <v>14513.289061420401</v>
      </c>
      <c r="AE192" s="26">
        <v>15130.052404100499</v>
      </c>
      <c r="AF192" s="26">
        <v>15580.653730673201</v>
      </c>
      <c r="AG192" s="26">
        <v>16084.3450736334</v>
      </c>
      <c r="AH192" s="26">
        <v>16329.607267188399</v>
      </c>
      <c r="AI192" s="26">
        <v>16523.195234647199</v>
      </c>
      <c r="AJ192" s="26">
        <v>16678.359053277301</v>
      </c>
      <c r="AK192" s="26">
        <v>16813.396479279199</v>
      </c>
      <c r="AL192" s="26">
        <v>16881.831073616901</v>
      </c>
      <c r="AM192" s="26">
        <v>17095.753476889899</v>
      </c>
      <c r="AN192" s="26">
        <v>17051.8783158197</v>
      </c>
      <c r="AO192" s="26">
        <v>17028.312927213701</v>
      </c>
      <c r="AP192" s="26">
        <v>17030.840462551601</v>
      </c>
      <c r="AQ192" s="26">
        <v>17029.1849026278</v>
      </c>
      <c r="AR192" s="26">
        <v>16995.2551182438</v>
      </c>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x14ac:dyDescent="0.25">
      <c r="A193" t="s">
        <v>103</v>
      </c>
      <c r="B193" s="2" t="s">
        <v>154</v>
      </c>
      <c r="C193" s="2" t="s">
        <v>160</v>
      </c>
      <c r="D193" s="26">
        <v>11182</v>
      </c>
      <c r="E193" s="26">
        <v>10819</v>
      </c>
      <c r="F193" s="26">
        <v>10381</v>
      </c>
      <c r="G193" s="26">
        <v>10084</v>
      </c>
      <c r="H193" s="26">
        <v>9892</v>
      </c>
      <c r="I193" s="26">
        <v>9914</v>
      </c>
      <c r="J193" s="26">
        <v>10164</v>
      </c>
      <c r="K193" s="26">
        <v>10621</v>
      </c>
      <c r="L193" s="26">
        <v>10972</v>
      </c>
      <c r="M193" s="26">
        <v>11274</v>
      </c>
      <c r="N193" s="26">
        <v>11017</v>
      </c>
      <c r="O193" s="26">
        <v>11230</v>
      </c>
      <c r="P193" s="26">
        <v>11392</v>
      </c>
      <c r="Q193" s="26">
        <v>11638</v>
      </c>
      <c r="R193" s="26">
        <v>11940</v>
      </c>
      <c r="S193" s="26">
        <v>12160</v>
      </c>
      <c r="T193" s="26">
        <v>12482</v>
      </c>
      <c r="U193" s="26">
        <v>12611</v>
      </c>
      <c r="V193" s="26">
        <v>12864</v>
      </c>
      <c r="W193" s="26">
        <v>13054</v>
      </c>
      <c r="X193" s="26">
        <v>13179.501806526399</v>
      </c>
      <c r="Y193" s="26">
        <v>13342.9580047118</v>
      </c>
      <c r="Z193" s="26">
        <v>13608.1550613577</v>
      </c>
      <c r="AA193" s="26">
        <v>13755.877552177401</v>
      </c>
      <c r="AB193" s="26">
        <v>13894.8608997598</v>
      </c>
      <c r="AC193" s="26">
        <v>13987.019951922801</v>
      </c>
      <c r="AD193" s="26">
        <v>14092.126888009099</v>
      </c>
      <c r="AE193" s="26">
        <v>14189.3340718113</v>
      </c>
      <c r="AF193" s="26">
        <v>14400.681522433501</v>
      </c>
      <c r="AG193" s="26">
        <v>14645.212945461701</v>
      </c>
      <c r="AH193" s="26">
        <v>15035.0834617123</v>
      </c>
      <c r="AI193" s="26">
        <v>15510.0905271675</v>
      </c>
      <c r="AJ193" s="26">
        <v>16054.3717621295</v>
      </c>
      <c r="AK193" s="26">
        <v>16474.3258426869</v>
      </c>
      <c r="AL193" s="26">
        <v>16916.859000424</v>
      </c>
      <c r="AM193" s="26">
        <v>17164.968837680801</v>
      </c>
      <c r="AN193" s="26">
        <v>17357.296045759402</v>
      </c>
      <c r="AO193" s="26">
        <v>17513.7553826945</v>
      </c>
      <c r="AP193" s="26">
        <v>17649.691838933199</v>
      </c>
      <c r="AQ193" s="26">
        <v>17730.656310268099</v>
      </c>
      <c r="AR193" s="26">
        <v>17910.061484305101</v>
      </c>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x14ac:dyDescent="0.25">
      <c r="A194" t="s">
        <v>103</v>
      </c>
      <c r="B194" s="2" t="s">
        <v>154</v>
      </c>
      <c r="C194" s="2" t="s">
        <v>161</v>
      </c>
      <c r="D194" s="26">
        <v>11660</v>
      </c>
      <c r="E194" s="26">
        <v>11875</v>
      </c>
      <c r="F194" s="26">
        <v>12135</v>
      </c>
      <c r="G194" s="26">
        <v>12073</v>
      </c>
      <c r="H194" s="26">
        <v>11892</v>
      </c>
      <c r="I194" s="26">
        <v>11378</v>
      </c>
      <c r="J194" s="26">
        <v>11014</v>
      </c>
      <c r="K194" s="26">
        <v>10772</v>
      </c>
      <c r="L194" s="26">
        <v>10683</v>
      </c>
      <c r="M194" s="26">
        <v>10643</v>
      </c>
      <c r="N194" s="26">
        <v>10707</v>
      </c>
      <c r="O194" s="26">
        <v>10840</v>
      </c>
      <c r="P194" s="26">
        <v>11109</v>
      </c>
      <c r="Q194" s="26">
        <v>11444</v>
      </c>
      <c r="R194" s="26">
        <v>11768</v>
      </c>
      <c r="S194" s="26">
        <v>12023</v>
      </c>
      <c r="T194" s="26">
        <v>12392</v>
      </c>
      <c r="U194" s="26">
        <v>12618</v>
      </c>
      <c r="V194" s="26">
        <v>12877</v>
      </c>
      <c r="W194" s="26">
        <v>13030</v>
      </c>
      <c r="X194" s="26">
        <v>13152.2894592586</v>
      </c>
      <c r="Y194" s="26">
        <v>13250.2968562405</v>
      </c>
      <c r="Z194" s="26">
        <v>13268.4290614567</v>
      </c>
      <c r="AA194" s="26">
        <v>13431.584337168701</v>
      </c>
      <c r="AB194" s="26">
        <v>13675.245032417701</v>
      </c>
      <c r="AC194" s="26">
        <v>13895.2109253906</v>
      </c>
      <c r="AD194" s="26">
        <v>14149.9121412966</v>
      </c>
      <c r="AE194" s="26">
        <v>14455.4480296395</v>
      </c>
      <c r="AF194" s="26">
        <v>14660.6800321555</v>
      </c>
      <c r="AG194" s="26">
        <v>14830.596501936499</v>
      </c>
      <c r="AH194" s="26">
        <v>14977.1503957143</v>
      </c>
      <c r="AI194" s="26">
        <v>15118.0800550528</v>
      </c>
      <c r="AJ194" s="26">
        <v>15269.677531065399</v>
      </c>
      <c r="AK194" s="26">
        <v>15494.1398047894</v>
      </c>
      <c r="AL194" s="26">
        <v>15739.901491578101</v>
      </c>
      <c r="AM194" s="26">
        <v>16098.9393450758</v>
      </c>
      <c r="AN194" s="26">
        <v>16546.833042812901</v>
      </c>
      <c r="AO194" s="26">
        <v>17038.972399439001</v>
      </c>
      <c r="AP194" s="26">
        <v>17436.3263468638</v>
      </c>
      <c r="AQ194" s="26">
        <v>17838.055714207199</v>
      </c>
      <c r="AR194" s="26">
        <v>18086.6760128852</v>
      </c>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x14ac:dyDescent="0.25">
      <c r="A195" t="s">
        <v>103</v>
      </c>
      <c r="B195" s="2" t="s">
        <v>154</v>
      </c>
      <c r="C195" s="2" t="s">
        <v>162</v>
      </c>
      <c r="D195" s="26">
        <v>13121</v>
      </c>
      <c r="E195" s="26">
        <v>12809</v>
      </c>
      <c r="F195" s="26">
        <v>12407</v>
      </c>
      <c r="G195" s="26">
        <v>11996</v>
      </c>
      <c r="H195" s="26">
        <v>11832</v>
      </c>
      <c r="I195" s="26">
        <v>11857</v>
      </c>
      <c r="J195" s="26">
        <v>12106</v>
      </c>
      <c r="K195" s="26">
        <v>12443</v>
      </c>
      <c r="L195" s="26">
        <v>12537</v>
      </c>
      <c r="M195" s="26">
        <v>12532</v>
      </c>
      <c r="N195" s="26">
        <v>12208</v>
      </c>
      <c r="O195" s="26">
        <v>11832</v>
      </c>
      <c r="P195" s="26">
        <v>11607</v>
      </c>
      <c r="Q195" s="26">
        <v>11470</v>
      </c>
      <c r="R195" s="26">
        <v>11480</v>
      </c>
      <c r="S195" s="26">
        <v>11574</v>
      </c>
      <c r="T195" s="26">
        <v>11879</v>
      </c>
      <c r="U195" s="26">
        <v>12192</v>
      </c>
      <c r="V195" s="26">
        <v>12553</v>
      </c>
      <c r="W195" s="26">
        <v>12907</v>
      </c>
      <c r="X195" s="26">
        <v>13061.108940148501</v>
      </c>
      <c r="Y195" s="26">
        <v>13321.641007943201</v>
      </c>
      <c r="Z195" s="26">
        <v>13517.3299786549</v>
      </c>
      <c r="AA195" s="26">
        <v>13686.3750361652</v>
      </c>
      <c r="AB195" s="26">
        <v>13929.8988690966</v>
      </c>
      <c r="AC195" s="26">
        <v>14170.6328982949</v>
      </c>
      <c r="AD195" s="26">
        <v>14383.679719297101</v>
      </c>
      <c r="AE195" s="26">
        <v>14508.0536997093</v>
      </c>
      <c r="AF195" s="26">
        <v>14711.4624250501</v>
      </c>
      <c r="AG195" s="26">
        <v>14928.742079449999</v>
      </c>
      <c r="AH195" s="26">
        <v>15121.3616054344</v>
      </c>
      <c r="AI195" s="26">
        <v>15347.355592502299</v>
      </c>
      <c r="AJ195" s="26">
        <v>15608.3559957003</v>
      </c>
      <c r="AK195" s="26">
        <v>15789.9658914669</v>
      </c>
      <c r="AL195" s="26">
        <v>15955.9643031587</v>
      </c>
      <c r="AM195" s="26">
        <v>16113.0886625854</v>
      </c>
      <c r="AN195" s="26">
        <v>16259.7442902208</v>
      </c>
      <c r="AO195" s="26">
        <v>16430.717813276398</v>
      </c>
      <c r="AP195" s="26">
        <v>16659.600448491899</v>
      </c>
      <c r="AQ195" s="26">
        <v>16903.753377301698</v>
      </c>
      <c r="AR195" s="26">
        <v>17247.748101289999</v>
      </c>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x14ac:dyDescent="0.25">
      <c r="A196" t="s">
        <v>103</v>
      </c>
      <c r="B196" s="2" t="s">
        <v>154</v>
      </c>
      <c r="C196" s="2" t="s">
        <v>163</v>
      </c>
      <c r="D196" s="26">
        <v>13328</v>
      </c>
      <c r="E196" s="26">
        <v>13659</v>
      </c>
      <c r="F196" s="26">
        <v>13729</v>
      </c>
      <c r="G196" s="26">
        <v>13717</v>
      </c>
      <c r="H196" s="26">
        <v>13421</v>
      </c>
      <c r="I196" s="26">
        <v>13193</v>
      </c>
      <c r="J196" s="26">
        <v>12790</v>
      </c>
      <c r="K196" s="26">
        <v>12315</v>
      </c>
      <c r="L196" s="26">
        <v>12134</v>
      </c>
      <c r="M196" s="26">
        <v>12227</v>
      </c>
      <c r="N196" s="26">
        <v>12507</v>
      </c>
      <c r="O196" s="26">
        <v>12780</v>
      </c>
      <c r="P196" s="26">
        <v>13112</v>
      </c>
      <c r="Q196" s="26">
        <v>13223</v>
      </c>
      <c r="R196" s="26">
        <v>13172</v>
      </c>
      <c r="S196" s="26">
        <v>12884</v>
      </c>
      <c r="T196" s="26">
        <v>12587</v>
      </c>
      <c r="U196" s="26">
        <v>12380</v>
      </c>
      <c r="V196" s="26">
        <v>12166</v>
      </c>
      <c r="W196" s="26">
        <v>12218</v>
      </c>
      <c r="X196" s="26">
        <v>12384.920473087701</v>
      </c>
      <c r="Y196" s="26">
        <v>12576.2703349896</v>
      </c>
      <c r="Z196" s="26">
        <v>12838.405698693199</v>
      </c>
      <c r="AA196" s="26">
        <v>13199.4246430311</v>
      </c>
      <c r="AB196" s="26">
        <v>13560.1246990009</v>
      </c>
      <c r="AC196" s="26">
        <v>13875.669180904</v>
      </c>
      <c r="AD196" s="26">
        <v>14201.6637071511</v>
      </c>
      <c r="AE196" s="26">
        <v>14456.783867526299</v>
      </c>
      <c r="AF196" s="26">
        <v>14684.720804418501</v>
      </c>
      <c r="AG196" s="26">
        <v>14957.502793628801</v>
      </c>
      <c r="AH196" s="26">
        <v>15209.1866504763</v>
      </c>
      <c r="AI196" s="26">
        <v>15431.404248798701</v>
      </c>
      <c r="AJ196" s="26">
        <v>15566.5351888119</v>
      </c>
      <c r="AK196" s="26">
        <v>15756.392303234999</v>
      </c>
      <c r="AL196" s="26">
        <v>15945.9568159959</v>
      </c>
      <c r="AM196" s="26">
        <v>16112.324201977101</v>
      </c>
      <c r="AN196" s="26">
        <v>16313.0282531267</v>
      </c>
      <c r="AO196" s="26">
        <v>16542.411804233401</v>
      </c>
      <c r="AP196" s="26">
        <v>16707.127827301902</v>
      </c>
      <c r="AQ196" s="26">
        <v>16867.837662264999</v>
      </c>
      <c r="AR196" s="26">
        <v>17029.0320494074</v>
      </c>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x14ac:dyDescent="0.25">
      <c r="A197" t="s">
        <v>103</v>
      </c>
      <c r="B197" s="2" t="s">
        <v>154</v>
      </c>
      <c r="C197" s="2" t="s">
        <v>164</v>
      </c>
      <c r="D197" s="26">
        <v>11840</v>
      </c>
      <c r="E197" s="26">
        <v>12175</v>
      </c>
      <c r="F197" s="26">
        <v>12472</v>
      </c>
      <c r="G197" s="26">
        <v>12759</v>
      </c>
      <c r="H197" s="26">
        <v>13093</v>
      </c>
      <c r="I197" s="26">
        <v>13222</v>
      </c>
      <c r="J197" s="26">
        <v>13465</v>
      </c>
      <c r="K197" s="26">
        <v>13629</v>
      </c>
      <c r="L197" s="26">
        <v>13669</v>
      </c>
      <c r="M197" s="26">
        <v>13442</v>
      </c>
      <c r="N197" s="26">
        <v>13188</v>
      </c>
      <c r="O197" s="26">
        <v>12915</v>
      </c>
      <c r="P197" s="26">
        <v>12578</v>
      </c>
      <c r="Q197" s="26">
        <v>12488</v>
      </c>
      <c r="R197" s="26">
        <v>12591</v>
      </c>
      <c r="S197" s="26">
        <v>12905</v>
      </c>
      <c r="T197" s="26">
        <v>13235</v>
      </c>
      <c r="U197" s="26">
        <v>13556</v>
      </c>
      <c r="V197" s="26">
        <v>13621</v>
      </c>
      <c r="W197" s="26">
        <v>13618</v>
      </c>
      <c r="X197" s="26">
        <v>13331.552919711499</v>
      </c>
      <c r="Y197" s="26">
        <v>13014.736726309</v>
      </c>
      <c r="Z197" s="26">
        <v>12771.447595585099</v>
      </c>
      <c r="AA197" s="26">
        <v>12645.2280858428</v>
      </c>
      <c r="AB197" s="26">
        <v>12669.287848161999</v>
      </c>
      <c r="AC197" s="26">
        <v>12887.612686643901</v>
      </c>
      <c r="AD197" s="26">
        <v>13158.7069908992</v>
      </c>
      <c r="AE197" s="26">
        <v>13487.6697924122</v>
      </c>
      <c r="AF197" s="26">
        <v>13892.485825092601</v>
      </c>
      <c r="AG197" s="26">
        <v>14278.3164091171</v>
      </c>
      <c r="AH197" s="26">
        <v>14612.5338780244</v>
      </c>
      <c r="AI197" s="26">
        <v>14942.8040993673</v>
      </c>
      <c r="AJ197" s="26">
        <v>15204.025258793101</v>
      </c>
      <c r="AK197" s="26">
        <v>15442.086092716499</v>
      </c>
      <c r="AL197" s="26">
        <v>15721.470762278301</v>
      </c>
      <c r="AM197" s="26">
        <v>15969.4043794918</v>
      </c>
      <c r="AN197" s="26">
        <v>16188.786855345201</v>
      </c>
      <c r="AO197" s="26">
        <v>16324.2541643436</v>
      </c>
      <c r="AP197" s="26">
        <v>16503.343019603999</v>
      </c>
      <c r="AQ197" s="26">
        <v>16673.8455636369</v>
      </c>
      <c r="AR197" s="26">
        <v>16823.486726802799</v>
      </c>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x14ac:dyDescent="0.25">
      <c r="A198" t="s">
        <v>103</v>
      </c>
      <c r="B198" s="2" t="s">
        <v>154</v>
      </c>
      <c r="C198" s="2" t="s">
        <v>165</v>
      </c>
      <c r="D198" s="26">
        <v>11054</v>
      </c>
      <c r="E198" s="26">
        <v>11162</v>
      </c>
      <c r="F198" s="26">
        <v>11364</v>
      </c>
      <c r="G198" s="26">
        <v>11516</v>
      </c>
      <c r="H198" s="26">
        <v>11700</v>
      </c>
      <c r="I198" s="26">
        <v>11961</v>
      </c>
      <c r="J198" s="26">
        <v>12177</v>
      </c>
      <c r="K198" s="26">
        <v>12388</v>
      </c>
      <c r="L198" s="26">
        <v>12688</v>
      </c>
      <c r="M198" s="26">
        <v>13120</v>
      </c>
      <c r="N198" s="26">
        <v>13625</v>
      </c>
      <c r="O198" s="26">
        <v>13821</v>
      </c>
      <c r="P198" s="26">
        <v>13957</v>
      </c>
      <c r="Q198" s="26">
        <v>13935</v>
      </c>
      <c r="R198" s="26">
        <v>13677</v>
      </c>
      <c r="S198" s="26">
        <v>13424</v>
      </c>
      <c r="T198" s="26">
        <v>13142</v>
      </c>
      <c r="U198" s="26">
        <v>12759</v>
      </c>
      <c r="V198" s="26">
        <v>12645</v>
      </c>
      <c r="W198" s="26">
        <v>12832</v>
      </c>
      <c r="X198" s="26">
        <v>13127.702012275</v>
      </c>
      <c r="Y198" s="26">
        <v>13378.0623574818</v>
      </c>
      <c r="Z198" s="26">
        <v>13739.093333167</v>
      </c>
      <c r="AA198" s="26">
        <v>13841.838874258199</v>
      </c>
      <c r="AB198" s="26">
        <v>13811.6315036657</v>
      </c>
      <c r="AC198" s="26">
        <v>13564.523186591799</v>
      </c>
      <c r="AD198" s="26">
        <v>13292.4910242444</v>
      </c>
      <c r="AE198" s="26">
        <v>13096.566492113299</v>
      </c>
      <c r="AF198" s="26">
        <v>13011.144229387801</v>
      </c>
      <c r="AG198" s="26">
        <v>13064.3841324068</v>
      </c>
      <c r="AH198" s="26">
        <v>13305.9411327456</v>
      </c>
      <c r="AI198" s="26">
        <v>13603.734191459</v>
      </c>
      <c r="AJ198" s="26">
        <v>13956.849404705599</v>
      </c>
      <c r="AK198" s="26">
        <v>14373.313835761801</v>
      </c>
      <c r="AL198" s="26">
        <v>14769.0767770605</v>
      </c>
      <c r="AM198" s="26">
        <v>15108.7686660292</v>
      </c>
      <c r="AN198" s="26">
        <v>15436.1763313996</v>
      </c>
      <c r="AO198" s="26">
        <v>15697.518503360599</v>
      </c>
      <c r="AP198" s="26">
        <v>15939.531071747</v>
      </c>
      <c r="AQ198" s="26">
        <v>16221.0402880238</v>
      </c>
      <c r="AR198" s="26">
        <v>16465.238593248599</v>
      </c>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x14ac:dyDescent="0.25">
      <c r="A199" t="s">
        <v>103</v>
      </c>
      <c r="B199" s="2" t="s">
        <v>154</v>
      </c>
      <c r="C199" s="2" t="s">
        <v>166</v>
      </c>
      <c r="D199" s="26">
        <v>9608</v>
      </c>
      <c r="E199" s="26">
        <v>10165</v>
      </c>
      <c r="F199" s="26">
        <v>10597</v>
      </c>
      <c r="G199" s="26">
        <v>10765</v>
      </c>
      <c r="H199" s="26">
        <v>10985</v>
      </c>
      <c r="I199" s="26">
        <v>11225</v>
      </c>
      <c r="J199" s="26">
        <v>11127</v>
      </c>
      <c r="K199" s="26">
        <v>11369</v>
      </c>
      <c r="L199" s="26">
        <v>11611</v>
      </c>
      <c r="M199" s="26">
        <v>11856</v>
      </c>
      <c r="N199" s="26">
        <v>12333</v>
      </c>
      <c r="O199" s="26">
        <v>12601</v>
      </c>
      <c r="P199" s="26">
        <v>12826</v>
      </c>
      <c r="Q199" s="26">
        <v>13225</v>
      </c>
      <c r="R199" s="26">
        <v>13592</v>
      </c>
      <c r="S199" s="26">
        <v>13786</v>
      </c>
      <c r="T199" s="26">
        <v>13978</v>
      </c>
      <c r="U199" s="26">
        <v>14129</v>
      </c>
      <c r="V199" s="26">
        <v>14188</v>
      </c>
      <c r="W199" s="26">
        <v>13964</v>
      </c>
      <c r="X199" s="26">
        <v>13711.128861580701</v>
      </c>
      <c r="Y199" s="26">
        <v>13453.930235964401</v>
      </c>
      <c r="Z199" s="26">
        <v>13068.529375734101</v>
      </c>
      <c r="AA199" s="26">
        <v>12983.577998896601</v>
      </c>
      <c r="AB199" s="26">
        <v>13121.4832917737</v>
      </c>
      <c r="AC199" s="26">
        <v>13416.9773009045</v>
      </c>
      <c r="AD199" s="26">
        <v>13710.4934129008</v>
      </c>
      <c r="AE199" s="26">
        <v>14081.4152480476</v>
      </c>
      <c r="AF199" s="26">
        <v>14198.4559214331</v>
      </c>
      <c r="AG199" s="26">
        <v>14180.8910068326</v>
      </c>
      <c r="AH199" s="26">
        <v>13948.815893844399</v>
      </c>
      <c r="AI199" s="26">
        <v>13691.199832358399</v>
      </c>
      <c r="AJ199" s="26">
        <v>13516.784623949899</v>
      </c>
      <c r="AK199" s="26">
        <v>13452.2188590811</v>
      </c>
      <c r="AL199" s="26">
        <v>13525.967708124401</v>
      </c>
      <c r="AM199" s="26">
        <v>13782.7180723821</v>
      </c>
      <c r="AN199" s="26">
        <v>14099.484186731701</v>
      </c>
      <c r="AO199" s="26">
        <v>14473.1627685762</v>
      </c>
      <c r="AP199" s="26">
        <v>14901.697064141799</v>
      </c>
      <c r="AQ199" s="26">
        <v>15308.4686412261</v>
      </c>
      <c r="AR199" s="26">
        <v>15656.021864890999</v>
      </c>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x14ac:dyDescent="0.25">
      <c r="A200" t="s">
        <v>103</v>
      </c>
      <c r="B200" s="2" t="s">
        <v>154</v>
      </c>
      <c r="C200" s="2" t="s">
        <v>167</v>
      </c>
      <c r="D200" s="26">
        <v>8934</v>
      </c>
      <c r="E200" s="26">
        <v>9034</v>
      </c>
      <c r="F200" s="26">
        <v>9111</v>
      </c>
      <c r="G200" s="26">
        <v>9350</v>
      </c>
      <c r="H200" s="26">
        <v>9648</v>
      </c>
      <c r="I200" s="26">
        <v>9856</v>
      </c>
      <c r="J200" s="26">
        <v>10360</v>
      </c>
      <c r="K200" s="26">
        <v>10706</v>
      </c>
      <c r="L200" s="26">
        <v>10943</v>
      </c>
      <c r="M200" s="26">
        <v>11216</v>
      </c>
      <c r="N200" s="26">
        <v>11617</v>
      </c>
      <c r="O200" s="26">
        <v>11620</v>
      </c>
      <c r="P200" s="26">
        <v>11949</v>
      </c>
      <c r="Q200" s="26">
        <v>12242</v>
      </c>
      <c r="R200" s="26">
        <v>12503</v>
      </c>
      <c r="S200" s="26">
        <v>12858</v>
      </c>
      <c r="T200" s="26">
        <v>13097</v>
      </c>
      <c r="U200" s="26">
        <v>13359</v>
      </c>
      <c r="V200" s="26">
        <v>13669</v>
      </c>
      <c r="W200" s="26">
        <v>14077</v>
      </c>
      <c r="X200" s="26">
        <v>14298.583673635299</v>
      </c>
      <c r="Y200" s="26">
        <v>14413.3507617303</v>
      </c>
      <c r="Z200" s="26">
        <v>14518.422071238299</v>
      </c>
      <c r="AA200" s="26">
        <v>14505.9155738257</v>
      </c>
      <c r="AB200" s="26">
        <v>14229.227001388301</v>
      </c>
      <c r="AC200" s="26">
        <v>14003.741966539101</v>
      </c>
      <c r="AD200" s="26">
        <v>13805.042229136099</v>
      </c>
      <c r="AE200" s="26">
        <v>13484.1653861308</v>
      </c>
      <c r="AF200" s="26">
        <v>13439.636566671799</v>
      </c>
      <c r="AG200" s="26">
        <v>13604.6211964829</v>
      </c>
      <c r="AH200" s="26">
        <v>13930.9961293416</v>
      </c>
      <c r="AI200" s="26">
        <v>14252.088832740401</v>
      </c>
      <c r="AJ200" s="26">
        <v>14619.479415550701</v>
      </c>
      <c r="AK200" s="26">
        <v>14739.4801515453</v>
      </c>
      <c r="AL200" s="26">
        <v>14727.824821289199</v>
      </c>
      <c r="AM200" s="26">
        <v>14500.731735425699</v>
      </c>
      <c r="AN200" s="26">
        <v>14251.5047558227</v>
      </c>
      <c r="AO200" s="26">
        <v>14094.156512916001</v>
      </c>
      <c r="AP200" s="26">
        <v>14048.942285987399</v>
      </c>
      <c r="AQ200" s="26">
        <v>14144.3979992245</v>
      </c>
      <c r="AR200" s="26">
        <v>14418.3830755817</v>
      </c>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x14ac:dyDescent="0.25">
      <c r="A201" t="s">
        <v>103</v>
      </c>
      <c r="B201" s="2" t="s">
        <v>154</v>
      </c>
      <c r="C201" s="2" t="s">
        <v>168</v>
      </c>
      <c r="D201" s="26">
        <v>8016</v>
      </c>
      <c r="E201" s="26">
        <v>8150</v>
      </c>
      <c r="F201" s="26">
        <v>8348</v>
      </c>
      <c r="G201" s="26">
        <v>8539</v>
      </c>
      <c r="H201" s="26">
        <v>8735</v>
      </c>
      <c r="I201" s="26">
        <v>8801</v>
      </c>
      <c r="J201" s="26">
        <v>8829</v>
      </c>
      <c r="K201" s="26">
        <v>8995</v>
      </c>
      <c r="L201" s="26">
        <v>9302</v>
      </c>
      <c r="M201" s="26">
        <v>9734</v>
      </c>
      <c r="N201" s="26">
        <v>10047</v>
      </c>
      <c r="O201" s="26">
        <v>10618</v>
      </c>
      <c r="P201" s="26">
        <v>10997</v>
      </c>
      <c r="Q201" s="26">
        <v>11297</v>
      </c>
      <c r="R201" s="26">
        <v>11603</v>
      </c>
      <c r="S201" s="26">
        <v>11991</v>
      </c>
      <c r="T201" s="26">
        <v>11988</v>
      </c>
      <c r="U201" s="26">
        <v>12232</v>
      </c>
      <c r="V201" s="26">
        <v>12480</v>
      </c>
      <c r="W201" s="26">
        <v>12754</v>
      </c>
      <c r="X201" s="26">
        <v>13065.704588520301</v>
      </c>
      <c r="Y201" s="26">
        <v>13234.427243013701</v>
      </c>
      <c r="Z201" s="26">
        <v>13547.1917924013</v>
      </c>
      <c r="AA201" s="26">
        <v>13769.9563624811</v>
      </c>
      <c r="AB201" s="26">
        <v>14108.368114995201</v>
      </c>
      <c r="AC201" s="26">
        <v>14334.476542405901</v>
      </c>
      <c r="AD201" s="26">
        <v>14499.645914512999</v>
      </c>
      <c r="AE201" s="26">
        <v>14652.411610733199</v>
      </c>
      <c r="AF201" s="26">
        <v>14692.047706776</v>
      </c>
      <c r="AG201" s="26">
        <v>14467.507976613701</v>
      </c>
      <c r="AH201" s="26">
        <v>14278.0520563271</v>
      </c>
      <c r="AI201" s="26">
        <v>14109.112785401299</v>
      </c>
      <c r="AJ201" s="26">
        <v>13832.6778290031</v>
      </c>
      <c r="AK201" s="26">
        <v>13815.195883340601</v>
      </c>
      <c r="AL201" s="26">
        <v>14001.015639708499</v>
      </c>
      <c r="AM201" s="26">
        <v>14353.3858542092</v>
      </c>
      <c r="AN201" s="26">
        <v>14695.8002233267</v>
      </c>
      <c r="AO201" s="26">
        <v>15056.404609864399</v>
      </c>
      <c r="AP201" s="26">
        <v>15177.602579733801</v>
      </c>
      <c r="AQ201" s="26">
        <v>15168.7852258321</v>
      </c>
      <c r="AR201" s="26">
        <v>14947.1986652675</v>
      </c>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x14ac:dyDescent="0.25">
      <c r="A202" t="s">
        <v>103</v>
      </c>
      <c r="B202" s="2" t="s">
        <v>154</v>
      </c>
      <c r="C202" s="2" t="s">
        <v>169</v>
      </c>
      <c r="D202" s="26">
        <v>7689</v>
      </c>
      <c r="E202" s="26">
        <v>7641</v>
      </c>
      <c r="F202" s="26">
        <v>7630</v>
      </c>
      <c r="G202" s="26">
        <v>7512</v>
      </c>
      <c r="H202" s="26">
        <v>7450</v>
      </c>
      <c r="I202" s="26">
        <v>7478</v>
      </c>
      <c r="J202" s="26">
        <v>7634</v>
      </c>
      <c r="K202" s="26">
        <v>7880</v>
      </c>
      <c r="L202" s="26">
        <v>8038</v>
      </c>
      <c r="M202" s="26">
        <v>8205</v>
      </c>
      <c r="N202" s="26">
        <v>8328</v>
      </c>
      <c r="O202" s="26">
        <v>8552</v>
      </c>
      <c r="P202" s="26">
        <v>8755</v>
      </c>
      <c r="Q202" s="26">
        <v>9073</v>
      </c>
      <c r="R202" s="26">
        <v>9414</v>
      </c>
      <c r="S202" s="26">
        <v>9727</v>
      </c>
      <c r="T202" s="26">
        <v>10331</v>
      </c>
      <c r="U202" s="26">
        <v>10695</v>
      </c>
      <c r="V202" s="26">
        <v>10856</v>
      </c>
      <c r="W202" s="26">
        <v>11111</v>
      </c>
      <c r="X202" s="26">
        <v>11378.313092247099</v>
      </c>
      <c r="Y202" s="26">
        <v>11514.584699921301</v>
      </c>
      <c r="Z202" s="26">
        <v>11736.9738493348</v>
      </c>
      <c r="AA202" s="26">
        <v>12117.551972614499</v>
      </c>
      <c r="AB202" s="26">
        <v>12376.176632107799</v>
      </c>
      <c r="AC202" s="26">
        <v>12684.531872413199</v>
      </c>
      <c r="AD202" s="26">
        <v>12884.5557194294</v>
      </c>
      <c r="AE202" s="26">
        <v>13207.993238064701</v>
      </c>
      <c r="AF202" s="26">
        <v>13453.422772050601</v>
      </c>
      <c r="AG202" s="26">
        <v>13798.9649816567</v>
      </c>
      <c r="AH202" s="26">
        <v>14048.6678305115</v>
      </c>
      <c r="AI202" s="26">
        <v>14242.0483846508</v>
      </c>
      <c r="AJ202" s="26">
        <v>14420.2071923682</v>
      </c>
      <c r="AK202" s="26">
        <v>14490.101764998901</v>
      </c>
      <c r="AL202" s="26">
        <v>14304.867827935301</v>
      </c>
      <c r="AM202" s="26">
        <v>14144.6795385105</v>
      </c>
      <c r="AN202" s="26">
        <v>14001.736690309501</v>
      </c>
      <c r="AO202" s="26">
        <v>13767.8365366129</v>
      </c>
      <c r="AP202" s="26">
        <v>13775.3990018732</v>
      </c>
      <c r="AQ202" s="26">
        <v>13976.399136681501</v>
      </c>
      <c r="AR202" s="26">
        <v>14345.533254288701</v>
      </c>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x14ac:dyDescent="0.25">
      <c r="A203" t="s">
        <v>103</v>
      </c>
      <c r="B203" s="2" t="s">
        <v>154</v>
      </c>
      <c r="C203" s="2" t="s">
        <v>170</v>
      </c>
      <c r="D203" s="26">
        <v>6139</v>
      </c>
      <c r="E203" s="26">
        <v>6356</v>
      </c>
      <c r="F203" s="26">
        <v>6496</v>
      </c>
      <c r="G203" s="26">
        <v>6652</v>
      </c>
      <c r="H203" s="26">
        <v>6734</v>
      </c>
      <c r="I203" s="26">
        <v>6729</v>
      </c>
      <c r="J203" s="26">
        <v>6787</v>
      </c>
      <c r="K203" s="26">
        <v>6827</v>
      </c>
      <c r="L203" s="26">
        <v>6808</v>
      </c>
      <c r="M203" s="26">
        <v>6877</v>
      </c>
      <c r="N203" s="26">
        <v>7065</v>
      </c>
      <c r="O203" s="26">
        <v>7069</v>
      </c>
      <c r="P203" s="26">
        <v>7242</v>
      </c>
      <c r="Q203" s="26">
        <v>7399</v>
      </c>
      <c r="R203" s="26">
        <v>7596</v>
      </c>
      <c r="S203" s="26">
        <v>7695</v>
      </c>
      <c r="T203" s="26">
        <v>7825</v>
      </c>
      <c r="U203" s="26">
        <v>7937</v>
      </c>
      <c r="V203" s="26">
        <v>8244</v>
      </c>
      <c r="W203" s="26">
        <v>8634</v>
      </c>
      <c r="X203" s="26">
        <v>8887.6616023559709</v>
      </c>
      <c r="Y203" s="26">
        <v>9436.8719742256908</v>
      </c>
      <c r="Z203" s="26">
        <v>9858.3508916269802</v>
      </c>
      <c r="AA203" s="26">
        <v>10047.9415153099</v>
      </c>
      <c r="AB203" s="26">
        <v>10317.7489461272</v>
      </c>
      <c r="AC203" s="26">
        <v>10656.7332487366</v>
      </c>
      <c r="AD203" s="26">
        <v>10799.4584663644</v>
      </c>
      <c r="AE203" s="26">
        <v>11027.7591650821</v>
      </c>
      <c r="AF203" s="26">
        <v>11393.0683413064</v>
      </c>
      <c r="AG203" s="26">
        <v>11659.127833619499</v>
      </c>
      <c r="AH203" s="26">
        <v>11965.577328834601</v>
      </c>
      <c r="AI203" s="26">
        <v>12181.538392726799</v>
      </c>
      <c r="AJ203" s="26">
        <v>12505.038078035301</v>
      </c>
      <c r="AK203" s="26">
        <v>12760.7699730029</v>
      </c>
      <c r="AL203" s="26">
        <v>13104.748652299901</v>
      </c>
      <c r="AM203" s="26">
        <v>13365.247653341999</v>
      </c>
      <c r="AN203" s="26">
        <v>13574.8282729779</v>
      </c>
      <c r="AO203" s="26">
        <v>13769.128711486101</v>
      </c>
      <c r="AP203" s="26">
        <v>13862.6779766859</v>
      </c>
      <c r="AQ203" s="26">
        <v>13715.973898300999</v>
      </c>
      <c r="AR203" s="26">
        <v>13587.6239478797</v>
      </c>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x14ac:dyDescent="0.25">
      <c r="A204" t="s">
        <v>103</v>
      </c>
      <c r="B204" s="2" t="s">
        <v>154</v>
      </c>
      <c r="C204" s="2" t="s">
        <v>171</v>
      </c>
      <c r="D204" s="26">
        <v>3886</v>
      </c>
      <c r="E204" s="26">
        <v>4096</v>
      </c>
      <c r="F204" s="26">
        <v>4334</v>
      </c>
      <c r="G204" s="26">
        <v>4614</v>
      </c>
      <c r="H204" s="26">
        <v>4803</v>
      </c>
      <c r="I204" s="26">
        <v>4938</v>
      </c>
      <c r="J204" s="26">
        <v>5184</v>
      </c>
      <c r="K204" s="26">
        <v>5339</v>
      </c>
      <c r="L204" s="26">
        <v>5504</v>
      </c>
      <c r="M204" s="26">
        <v>5660</v>
      </c>
      <c r="N204" s="26">
        <v>5796</v>
      </c>
      <c r="O204" s="26">
        <v>5783</v>
      </c>
      <c r="P204" s="26">
        <v>5750</v>
      </c>
      <c r="Q204" s="26">
        <v>5667</v>
      </c>
      <c r="R204" s="26">
        <v>5632</v>
      </c>
      <c r="S204" s="26">
        <v>5721</v>
      </c>
      <c r="T204" s="26">
        <v>5848</v>
      </c>
      <c r="U204" s="26">
        <v>6034</v>
      </c>
      <c r="V204" s="26">
        <v>6142</v>
      </c>
      <c r="W204" s="26">
        <v>6351</v>
      </c>
      <c r="X204" s="26">
        <v>6455.1437554890599</v>
      </c>
      <c r="Y204" s="26">
        <v>6670.6126201494599</v>
      </c>
      <c r="Z204" s="26">
        <v>6816.7209066440801</v>
      </c>
      <c r="AA204" s="26">
        <v>7164.7426759464797</v>
      </c>
      <c r="AB204" s="26">
        <v>7503.9845759274403</v>
      </c>
      <c r="AC204" s="26">
        <v>7801.8393647269504</v>
      </c>
      <c r="AD204" s="26">
        <v>8322.0225482990809</v>
      </c>
      <c r="AE204" s="26">
        <v>8718.0689469021308</v>
      </c>
      <c r="AF204" s="26">
        <v>8915.1438624855891</v>
      </c>
      <c r="AG204" s="26">
        <v>9179.4732069564307</v>
      </c>
      <c r="AH204" s="26">
        <v>9499.3044832115302</v>
      </c>
      <c r="AI204" s="26">
        <v>9653.8730386797397</v>
      </c>
      <c r="AJ204" s="26">
        <v>9881.7422476576194</v>
      </c>
      <c r="AK204" s="26">
        <v>10221.5481061756</v>
      </c>
      <c r="AL204" s="26">
        <v>10482.5015041401</v>
      </c>
      <c r="AM204" s="26">
        <v>10776.788410658501</v>
      </c>
      <c r="AN204" s="26">
        <v>11000.730740721399</v>
      </c>
      <c r="AO204" s="26">
        <v>11315.403320252201</v>
      </c>
      <c r="AP204" s="26">
        <v>11572.443314460101</v>
      </c>
      <c r="AQ204" s="26">
        <v>11907.121471713101</v>
      </c>
      <c r="AR204" s="26">
        <v>12172.083032127901</v>
      </c>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x14ac:dyDescent="0.25">
      <c r="A205" t="s">
        <v>103</v>
      </c>
      <c r="B205" s="2" t="s">
        <v>154</v>
      </c>
      <c r="C205" s="2" t="s">
        <v>172</v>
      </c>
      <c r="D205" s="26">
        <v>3158</v>
      </c>
      <c r="E205" s="26">
        <v>3285</v>
      </c>
      <c r="F205" s="26">
        <v>3391</v>
      </c>
      <c r="G205" s="26">
        <v>3499</v>
      </c>
      <c r="H205" s="26">
        <v>3721</v>
      </c>
      <c r="I205" s="26">
        <v>3931</v>
      </c>
      <c r="J205" s="26">
        <v>4211</v>
      </c>
      <c r="K205" s="26">
        <v>4467</v>
      </c>
      <c r="L205" s="26">
        <v>4720</v>
      </c>
      <c r="M205" s="26">
        <v>5034</v>
      </c>
      <c r="N205" s="26">
        <v>5331</v>
      </c>
      <c r="O205" s="26">
        <v>5633</v>
      </c>
      <c r="P205" s="26">
        <v>5860</v>
      </c>
      <c r="Q205" s="26">
        <v>6087</v>
      </c>
      <c r="R205" s="26">
        <v>6249</v>
      </c>
      <c r="S205" s="26">
        <v>6393</v>
      </c>
      <c r="T205" s="26">
        <v>6527</v>
      </c>
      <c r="U205" s="26">
        <v>6626</v>
      </c>
      <c r="V205" s="26">
        <v>6734</v>
      </c>
      <c r="W205" s="26">
        <v>6821</v>
      </c>
      <c r="X205" s="26">
        <v>7016.9315831855502</v>
      </c>
      <c r="Y205" s="26">
        <v>7217.8288236440003</v>
      </c>
      <c r="Z205" s="26">
        <v>7459.3006205799002</v>
      </c>
      <c r="AA205" s="26">
        <v>7652.9836303779302</v>
      </c>
      <c r="AB205" s="26">
        <v>7908.5680189375898</v>
      </c>
      <c r="AC205" s="26">
        <v>8134.1828843086896</v>
      </c>
      <c r="AD205" s="26">
        <v>8464.4791878306205</v>
      </c>
      <c r="AE205" s="26">
        <v>8762.9234928814403</v>
      </c>
      <c r="AF205" s="26">
        <v>9174.7069336494897</v>
      </c>
      <c r="AG205" s="26">
        <v>9613.5975315773703</v>
      </c>
      <c r="AH205" s="26">
        <v>9989.3505991251004</v>
      </c>
      <c r="AI205" s="26">
        <v>10627.4803821883</v>
      </c>
      <c r="AJ205" s="26">
        <v>11123.343710572</v>
      </c>
      <c r="AK205" s="26">
        <v>11537.6710677885</v>
      </c>
      <c r="AL205" s="26">
        <v>12019.3008322185</v>
      </c>
      <c r="AM205" s="26">
        <v>12487.955046766499</v>
      </c>
      <c r="AN205" s="26">
        <v>13028.3175061164</v>
      </c>
      <c r="AO205" s="26">
        <v>13510.5873205918</v>
      </c>
      <c r="AP205" s="26">
        <v>14013.2127863394</v>
      </c>
      <c r="AQ205" s="26">
        <v>14505.124923252701</v>
      </c>
      <c r="AR205" s="26">
        <v>15012.0449378303</v>
      </c>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x14ac:dyDescent="0.25">
      <c r="A206" t="s">
        <v>103</v>
      </c>
      <c r="B206" s="2" t="s">
        <v>173</v>
      </c>
      <c r="C206" s="2" t="s">
        <v>155</v>
      </c>
      <c r="D206" s="26">
        <v>12070</v>
      </c>
      <c r="E206" s="26">
        <v>11927</v>
      </c>
      <c r="F206" s="26">
        <v>11724</v>
      </c>
      <c r="G206" s="26">
        <v>11476</v>
      </c>
      <c r="H206" s="26">
        <v>11260</v>
      </c>
      <c r="I206" s="26">
        <v>11228</v>
      </c>
      <c r="J206" s="26">
        <v>11359</v>
      </c>
      <c r="K206" s="26">
        <v>11569</v>
      </c>
      <c r="L206" s="26">
        <v>11731</v>
      </c>
      <c r="M206" s="26">
        <v>11943</v>
      </c>
      <c r="N206" s="26">
        <v>11957</v>
      </c>
      <c r="O206" s="26">
        <v>12058</v>
      </c>
      <c r="P206" s="26">
        <v>12157</v>
      </c>
      <c r="Q206" s="26">
        <v>12235</v>
      </c>
      <c r="R206" s="26">
        <v>12349</v>
      </c>
      <c r="S206" s="26">
        <v>12564</v>
      </c>
      <c r="T206" s="26">
        <v>12428</v>
      </c>
      <c r="U206" s="26">
        <v>12469</v>
      </c>
      <c r="V206" s="26">
        <v>12475</v>
      </c>
      <c r="W206" s="26">
        <v>12427</v>
      </c>
      <c r="X206" s="26">
        <v>12247.3666751326</v>
      </c>
      <c r="Y206" s="26">
        <v>12409.032824047001</v>
      </c>
      <c r="Z206" s="26">
        <v>12434.596892809899</v>
      </c>
      <c r="AA206" s="26">
        <v>12546.684791920299</v>
      </c>
      <c r="AB206" s="26">
        <v>12753.177120111201</v>
      </c>
      <c r="AC206" s="26">
        <v>13025.7955274899</v>
      </c>
      <c r="AD206" s="26">
        <v>13340.365686284</v>
      </c>
      <c r="AE206" s="26">
        <v>13524.565686055201</v>
      </c>
      <c r="AF206" s="26">
        <v>13645.3550575066</v>
      </c>
      <c r="AG206" s="26">
        <v>13759.031347391599</v>
      </c>
      <c r="AH206" s="26">
        <v>13885.557901369</v>
      </c>
      <c r="AI206" s="26">
        <v>14031.3052786603</v>
      </c>
      <c r="AJ206" s="26">
        <v>14206.473402318399</v>
      </c>
      <c r="AK206" s="26">
        <v>14405.677486369201</v>
      </c>
      <c r="AL206" s="26">
        <v>14621.2482035598</v>
      </c>
      <c r="AM206" s="26">
        <v>14847.8996369577</v>
      </c>
      <c r="AN206" s="26">
        <v>15083.316539215501</v>
      </c>
      <c r="AO206" s="26">
        <v>15319.507929962499</v>
      </c>
      <c r="AP206" s="26">
        <v>15552.8449890144</v>
      </c>
      <c r="AQ206" s="26">
        <v>15780.968700359699</v>
      </c>
      <c r="AR206" s="26">
        <v>16000.732097812601</v>
      </c>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x14ac:dyDescent="0.25">
      <c r="A207" t="s">
        <v>103</v>
      </c>
      <c r="B207" s="2" t="s">
        <v>173</v>
      </c>
      <c r="C207" s="2" t="s">
        <v>156</v>
      </c>
      <c r="D207" s="26">
        <v>13163</v>
      </c>
      <c r="E207" s="26">
        <v>12928</v>
      </c>
      <c r="F207" s="26">
        <v>12737</v>
      </c>
      <c r="G207" s="26">
        <v>12606</v>
      </c>
      <c r="H207" s="26">
        <v>12408</v>
      </c>
      <c r="I207" s="26">
        <v>12239</v>
      </c>
      <c r="J207" s="26">
        <v>12158</v>
      </c>
      <c r="K207" s="26">
        <v>11972</v>
      </c>
      <c r="L207" s="26">
        <v>11918</v>
      </c>
      <c r="M207" s="26">
        <v>11992</v>
      </c>
      <c r="N207" s="26">
        <v>12116</v>
      </c>
      <c r="O207" s="26">
        <v>12182</v>
      </c>
      <c r="P207" s="26">
        <v>12372</v>
      </c>
      <c r="Q207" s="26">
        <v>12549</v>
      </c>
      <c r="R207" s="26">
        <v>12764</v>
      </c>
      <c r="S207" s="26">
        <v>12906</v>
      </c>
      <c r="T207" s="26">
        <v>12934</v>
      </c>
      <c r="U207" s="26">
        <v>13081</v>
      </c>
      <c r="V207" s="26">
        <v>13124</v>
      </c>
      <c r="W207" s="26">
        <v>13263</v>
      </c>
      <c r="X207" s="26">
        <v>13466.0576208041</v>
      </c>
      <c r="Y207" s="26">
        <v>13252.0032384974</v>
      </c>
      <c r="Z207" s="26">
        <v>13270.109284000901</v>
      </c>
      <c r="AA207" s="26">
        <v>13314.9957076428</v>
      </c>
      <c r="AB207" s="26">
        <v>13351.2450435273</v>
      </c>
      <c r="AC207" s="26">
        <v>13243.618586614</v>
      </c>
      <c r="AD207" s="26">
        <v>13422.707249642101</v>
      </c>
      <c r="AE207" s="26">
        <v>13510.8928355839</v>
      </c>
      <c r="AF207" s="26">
        <v>13659.3446728819</v>
      </c>
      <c r="AG207" s="26">
        <v>13873.4402091962</v>
      </c>
      <c r="AH207" s="26">
        <v>14154.6892681011</v>
      </c>
      <c r="AI207" s="26">
        <v>14472.814125204601</v>
      </c>
      <c r="AJ207" s="26">
        <v>14654.6724254945</v>
      </c>
      <c r="AK207" s="26">
        <v>14768.713833992901</v>
      </c>
      <c r="AL207" s="26">
        <v>14874.877667536501</v>
      </c>
      <c r="AM207" s="26">
        <v>14995.412387074401</v>
      </c>
      <c r="AN207" s="26">
        <v>15136.113037593799</v>
      </c>
      <c r="AO207" s="26">
        <v>15307.1715394818</v>
      </c>
      <c r="AP207" s="26">
        <v>15502.762963835999</v>
      </c>
      <c r="AQ207" s="26">
        <v>15715.4347786371</v>
      </c>
      <c r="AR207" s="26">
        <v>15939.910423822599</v>
      </c>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x14ac:dyDescent="0.25">
      <c r="A208" t="s">
        <v>103</v>
      </c>
      <c r="B208" s="2" t="s">
        <v>173</v>
      </c>
      <c r="C208" s="2" t="s">
        <v>157</v>
      </c>
      <c r="D208" s="26">
        <v>12894</v>
      </c>
      <c r="E208" s="26">
        <v>13183</v>
      </c>
      <c r="F208" s="26">
        <v>13399</v>
      </c>
      <c r="G208" s="26">
        <v>13459</v>
      </c>
      <c r="H208" s="26">
        <v>13465</v>
      </c>
      <c r="I208" s="26">
        <v>13256</v>
      </c>
      <c r="J208" s="26">
        <v>12985</v>
      </c>
      <c r="K208" s="26">
        <v>12794</v>
      </c>
      <c r="L208" s="26">
        <v>12790</v>
      </c>
      <c r="M208" s="26">
        <v>12640</v>
      </c>
      <c r="N208" s="26">
        <v>12637</v>
      </c>
      <c r="O208" s="26">
        <v>12556</v>
      </c>
      <c r="P208" s="26">
        <v>12377</v>
      </c>
      <c r="Q208" s="26">
        <v>12293</v>
      </c>
      <c r="R208" s="26">
        <v>12256</v>
      </c>
      <c r="S208" s="26">
        <v>12272</v>
      </c>
      <c r="T208" s="26">
        <v>12506</v>
      </c>
      <c r="U208" s="26">
        <v>12857</v>
      </c>
      <c r="V208" s="26">
        <v>13058</v>
      </c>
      <c r="W208" s="26">
        <v>13331</v>
      </c>
      <c r="X208" s="26">
        <v>13468.559787587301</v>
      </c>
      <c r="Y208" s="26">
        <v>13476.4282109573</v>
      </c>
      <c r="Z208" s="26">
        <v>13598.902111046</v>
      </c>
      <c r="AA208" s="26">
        <v>13756.6643701009</v>
      </c>
      <c r="AB208" s="26">
        <v>13902.524905443701</v>
      </c>
      <c r="AC208" s="26">
        <v>14140.710145883701</v>
      </c>
      <c r="AD208" s="26">
        <v>14015.3063062818</v>
      </c>
      <c r="AE208" s="26">
        <v>14058.7286533346</v>
      </c>
      <c r="AF208" s="26">
        <v>14131.6792698884</v>
      </c>
      <c r="AG208" s="26">
        <v>14175.1058359365</v>
      </c>
      <c r="AH208" s="26">
        <v>14065.834824043601</v>
      </c>
      <c r="AI208" s="26">
        <v>14223.384190742399</v>
      </c>
      <c r="AJ208" s="26">
        <v>14320.5350187934</v>
      </c>
      <c r="AK208" s="26">
        <v>14467.8771489194</v>
      </c>
      <c r="AL208" s="26">
        <v>14676.367255703701</v>
      </c>
      <c r="AM208" s="26">
        <v>14954.220030464599</v>
      </c>
      <c r="AN208" s="26">
        <v>15268.7543546046</v>
      </c>
      <c r="AO208" s="26">
        <v>15445.7655878361</v>
      </c>
      <c r="AP208" s="26">
        <v>15554.197244937301</v>
      </c>
      <c r="AQ208" s="26">
        <v>15654.4793306342</v>
      </c>
      <c r="AR208" s="26">
        <v>15770.4623921355</v>
      </c>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x14ac:dyDescent="0.25">
      <c r="A209" t="s">
        <v>103</v>
      </c>
      <c r="B209" s="2" t="s">
        <v>173</v>
      </c>
      <c r="C209" s="2" t="s">
        <v>158</v>
      </c>
      <c r="D209" s="26">
        <v>12419</v>
      </c>
      <c r="E209" s="26">
        <v>12537</v>
      </c>
      <c r="F209" s="26">
        <v>12562</v>
      </c>
      <c r="G209" s="26">
        <v>12619</v>
      </c>
      <c r="H209" s="26">
        <v>12755</v>
      </c>
      <c r="I209" s="26">
        <v>12840</v>
      </c>
      <c r="J209" s="26">
        <v>13200</v>
      </c>
      <c r="K209" s="26">
        <v>13528</v>
      </c>
      <c r="L209" s="26">
        <v>13561</v>
      </c>
      <c r="M209" s="26">
        <v>13511</v>
      </c>
      <c r="N209" s="26">
        <v>13407</v>
      </c>
      <c r="O209" s="26">
        <v>13276</v>
      </c>
      <c r="P209" s="26">
        <v>13143</v>
      </c>
      <c r="Q209" s="26">
        <v>13164</v>
      </c>
      <c r="R209" s="26">
        <v>12982</v>
      </c>
      <c r="S209" s="26">
        <v>12936</v>
      </c>
      <c r="T209" s="26">
        <v>12867</v>
      </c>
      <c r="U209" s="26">
        <v>12853</v>
      </c>
      <c r="V209" s="26">
        <v>13085</v>
      </c>
      <c r="W209" s="26">
        <v>13096</v>
      </c>
      <c r="X209" s="26">
        <v>12948.6688828808</v>
      </c>
      <c r="Y209" s="26">
        <v>13345.2643662391</v>
      </c>
      <c r="Z209" s="26">
        <v>13815.3492969293</v>
      </c>
      <c r="AA209" s="26">
        <v>14158.5310952654</v>
      </c>
      <c r="AB209" s="26">
        <v>14483.2371148811</v>
      </c>
      <c r="AC209" s="26">
        <v>14708.0599718905</v>
      </c>
      <c r="AD209" s="26">
        <v>14816.285820221699</v>
      </c>
      <c r="AE209" s="26">
        <v>14994.714356024</v>
      </c>
      <c r="AF209" s="26">
        <v>15179.5161665412</v>
      </c>
      <c r="AG209" s="26">
        <v>15336.911346418399</v>
      </c>
      <c r="AH209" s="26">
        <v>15579.3752563005</v>
      </c>
      <c r="AI209" s="26">
        <v>15478.726943988901</v>
      </c>
      <c r="AJ209" s="26">
        <v>15514.4759408217</v>
      </c>
      <c r="AK209" s="26">
        <v>15593.4756166609</v>
      </c>
      <c r="AL209" s="26">
        <v>15640.690266711101</v>
      </c>
      <c r="AM209" s="26">
        <v>15524.1496046746</v>
      </c>
      <c r="AN209" s="26">
        <v>15655.990827535299</v>
      </c>
      <c r="AO209" s="26">
        <v>15758.3967909988</v>
      </c>
      <c r="AP209" s="26">
        <v>15901.487034097199</v>
      </c>
      <c r="AQ209" s="26">
        <v>16103.0886916973</v>
      </c>
      <c r="AR209" s="26">
        <v>16384.854970541699</v>
      </c>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x14ac:dyDescent="0.25">
      <c r="A210" t="s">
        <v>103</v>
      </c>
      <c r="B210" s="2" t="s">
        <v>173</v>
      </c>
      <c r="C210" s="2" t="s">
        <v>159</v>
      </c>
      <c r="D210" s="26">
        <v>11348</v>
      </c>
      <c r="E210" s="26">
        <v>11348</v>
      </c>
      <c r="F210" s="26">
        <v>11504</v>
      </c>
      <c r="G210" s="26">
        <v>11707</v>
      </c>
      <c r="H210" s="26">
        <v>11970</v>
      </c>
      <c r="I210" s="26">
        <v>12233</v>
      </c>
      <c r="J210" s="26">
        <v>12424</v>
      </c>
      <c r="K210" s="26">
        <v>12841</v>
      </c>
      <c r="L210" s="26">
        <v>13302</v>
      </c>
      <c r="M210" s="26">
        <v>13526</v>
      </c>
      <c r="N210" s="26">
        <v>13643</v>
      </c>
      <c r="O210" s="26">
        <v>13752</v>
      </c>
      <c r="P210" s="26">
        <v>14034</v>
      </c>
      <c r="Q210" s="26">
        <v>14209</v>
      </c>
      <c r="R210" s="26">
        <v>14400</v>
      </c>
      <c r="S210" s="26">
        <v>14483</v>
      </c>
      <c r="T210" s="26">
        <v>14714</v>
      </c>
      <c r="U210" s="26">
        <v>15052</v>
      </c>
      <c r="V210" s="26">
        <v>15272</v>
      </c>
      <c r="W210" s="26">
        <v>15131</v>
      </c>
      <c r="X210" s="26">
        <v>14640.1861398642</v>
      </c>
      <c r="Y210" s="26">
        <v>14271.4694690386</v>
      </c>
      <c r="Z210" s="26">
        <v>14024.473503261101</v>
      </c>
      <c r="AA210" s="26">
        <v>13998.830439719301</v>
      </c>
      <c r="AB210" s="26">
        <v>14190.296506488699</v>
      </c>
      <c r="AC210" s="26">
        <v>14494.279863022</v>
      </c>
      <c r="AD210" s="26">
        <v>15062.9539762206</v>
      </c>
      <c r="AE210" s="26">
        <v>15633.356052376001</v>
      </c>
      <c r="AF210" s="26">
        <v>16064.412222078599</v>
      </c>
      <c r="AG210" s="26">
        <v>16416.562670431598</v>
      </c>
      <c r="AH210" s="26">
        <v>16683.781622394901</v>
      </c>
      <c r="AI210" s="26">
        <v>16851.600228241299</v>
      </c>
      <c r="AJ210" s="26">
        <v>17058.609844393199</v>
      </c>
      <c r="AK210" s="26">
        <v>17239.7201367042</v>
      </c>
      <c r="AL210" s="26">
        <v>17388.3023099089</v>
      </c>
      <c r="AM210" s="26">
        <v>17621.6838915185</v>
      </c>
      <c r="AN210" s="26">
        <v>17536.411988154301</v>
      </c>
      <c r="AO210" s="26">
        <v>17570.6516308147</v>
      </c>
      <c r="AP210" s="26">
        <v>17659.9759637758</v>
      </c>
      <c r="AQ210" s="26">
        <v>17711.4745831703</v>
      </c>
      <c r="AR210" s="26">
        <v>17605.210080576198</v>
      </c>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x14ac:dyDescent="0.25">
      <c r="A211" t="s">
        <v>103</v>
      </c>
      <c r="B211" s="2" t="s">
        <v>173</v>
      </c>
      <c r="C211" s="2" t="s">
        <v>160</v>
      </c>
      <c r="D211" s="26">
        <v>11367</v>
      </c>
      <c r="E211" s="26">
        <v>11135</v>
      </c>
      <c r="F211" s="26">
        <v>10858</v>
      </c>
      <c r="G211" s="26">
        <v>10518</v>
      </c>
      <c r="H211" s="26">
        <v>10419</v>
      </c>
      <c r="I211" s="26">
        <v>10474</v>
      </c>
      <c r="J211" s="26">
        <v>10777</v>
      </c>
      <c r="K211" s="26">
        <v>11164</v>
      </c>
      <c r="L211" s="26">
        <v>11517</v>
      </c>
      <c r="M211" s="26">
        <v>11768</v>
      </c>
      <c r="N211" s="26">
        <v>11805</v>
      </c>
      <c r="O211" s="26">
        <v>11879</v>
      </c>
      <c r="P211" s="26">
        <v>11903</v>
      </c>
      <c r="Q211" s="26">
        <v>12107</v>
      </c>
      <c r="R211" s="26">
        <v>12311</v>
      </c>
      <c r="S211" s="26">
        <v>12627</v>
      </c>
      <c r="T211" s="26">
        <v>13250</v>
      </c>
      <c r="U211" s="26">
        <v>13851</v>
      </c>
      <c r="V211" s="26">
        <v>14369</v>
      </c>
      <c r="W211" s="26">
        <v>14759</v>
      </c>
      <c r="X211" s="26">
        <v>14886.5039916973</v>
      </c>
      <c r="Y211" s="26">
        <v>14712.040321964199</v>
      </c>
      <c r="Z211" s="26">
        <v>14466.508754296099</v>
      </c>
      <c r="AA211" s="26">
        <v>14381.7337700234</v>
      </c>
      <c r="AB211" s="26">
        <v>14372.7609875787</v>
      </c>
      <c r="AC211" s="26">
        <v>14349.6088429258</v>
      </c>
      <c r="AD211" s="26">
        <v>14371.3803239474</v>
      </c>
      <c r="AE211" s="26">
        <v>14430.8564349594</v>
      </c>
      <c r="AF211" s="26">
        <v>14584.200572952101</v>
      </c>
      <c r="AG211" s="26">
        <v>14806.704515216001</v>
      </c>
      <c r="AH211" s="26">
        <v>15116.361496866</v>
      </c>
      <c r="AI211" s="26">
        <v>15629.5624514222</v>
      </c>
      <c r="AJ211" s="26">
        <v>16140.007786506099</v>
      </c>
      <c r="AK211" s="26">
        <v>16543.504424143699</v>
      </c>
      <c r="AL211" s="26">
        <v>16880.4677163161</v>
      </c>
      <c r="AM211" s="26">
        <v>17140.563506386501</v>
      </c>
      <c r="AN211" s="26">
        <v>17317.9971836982</v>
      </c>
      <c r="AO211" s="26">
        <v>17511.558115301101</v>
      </c>
      <c r="AP211" s="26">
        <v>17672.307868186999</v>
      </c>
      <c r="AQ211" s="26">
        <v>17805.907395379902</v>
      </c>
      <c r="AR211" s="26">
        <v>18004.432256620199</v>
      </c>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x14ac:dyDescent="0.25">
      <c r="A212" t="s">
        <v>103</v>
      </c>
      <c r="B212" s="2" t="s">
        <v>173</v>
      </c>
      <c r="C212" s="2" t="s">
        <v>161</v>
      </c>
      <c r="D212" s="26">
        <v>11518</v>
      </c>
      <c r="E212" s="26">
        <v>11906</v>
      </c>
      <c r="F212" s="26">
        <v>12126</v>
      </c>
      <c r="G212" s="26">
        <v>12109</v>
      </c>
      <c r="H212" s="26">
        <v>11886</v>
      </c>
      <c r="I212" s="26">
        <v>11399</v>
      </c>
      <c r="J212" s="26">
        <v>11032</v>
      </c>
      <c r="K212" s="26">
        <v>10835</v>
      </c>
      <c r="L212" s="26">
        <v>10763</v>
      </c>
      <c r="M212" s="26">
        <v>10816</v>
      </c>
      <c r="N212" s="26">
        <v>10763</v>
      </c>
      <c r="O212" s="26">
        <v>10990</v>
      </c>
      <c r="P212" s="26">
        <v>11228</v>
      </c>
      <c r="Q212" s="26">
        <v>11378</v>
      </c>
      <c r="R212" s="26">
        <v>11681</v>
      </c>
      <c r="S212" s="26">
        <v>11831</v>
      </c>
      <c r="T212" s="26">
        <v>12103</v>
      </c>
      <c r="U212" s="26">
        <v>12140</v>
      </c>
      <c r="V212" s="26">
        <v>12365</v>
      </c>
      <c r="W212" s="26">
        <v>12684</v>
      </c>
      <c r="X212" s="26">
        <v>13050.8641292215</v>
      </c>
      <c r="Y212" s="26">
        <v>13394.369975440801</v>
      </c>
      <c r="Z212" s="26">
        <v>13873.337231388099</v>
      </c>
      <c r="AA212" s="26">
        <v>14193.057956947499</v>
      </c>
      <c r="AB212" s="26">
        <v>14440.6035592315</v>
      </c>
      <c r="AC212" s="26">
        <v>14678.5036167984</v>
      </c>
      <c r="AD212" s="26">
        <v>14755.6798825527</v>
      </c>
      <c r="AE212" s="26">
        <v>14750.963001595401</v>
      </c>
      <c r="AF212" s="26">
        <v>14812.674732498301</v>
      </c>
      <c r="AG212" s="26">
        <v>14880.3199753392</v>
      </c>
      <c r="AH212" s="26">
        <v>14943.8404389732</v>
      </c>
      <c r="AI212" s="26">
        <v>15021.6864977061</v>
      </c>
      <c r="AJ212" s="26">
        <v>15133.144941361001</v>
      </c>
      <c r="AK212" s="26">
        <v>15304.8720515881</v>
      </c>
      <c r="AL212" s="26">
        <v>15521.645925498</v>
      </c>
      <c r="AM212" s="26">
        <v>15812.839470676599</v>
      </c>
      <c r="AN212" s="26">
        <v>16277.518816403401</v>
      </c>
      <c r="AO212" s="26">
        <v>16744.673718509501</v>
      </c>
      <c r="AP212" s="26">
        <v>17126.503321488799</v>
      </c>
      <c r="AQ212" s="26">
        <v>17452.8971890963</v>
      </c>
      <c r="AR212" s="26">
        <v>17705.8379160002</v>
      </c>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x14ac:dyDescent="0.25">
      <c r="A213" t="s">
        <v>103</v>
      </c>
      <c r="B213" s="2" t="s">
        <v>173</v>
      </c>
      <c r="C213" s="2" t="s">
        <v>162</v>
      </c>
      <c r="D213" s="26">
        <v>12946</v>
      </c>
      <c r="E213" s="26">
        <v>12588</v>
      </c>
      <c r="F213" s="26">
        <v>12115</v>
      </c>
      <c r="G213" s="26">
        <v>11746</v>
      </c>
      <c r="H213" s="26">
        <v>11570</v>
      </c>
      <c r="I213" s="26">
        <v>11599</v>
      </c>
      <c r="J213" s="26">
        <v>12112</v>
      </c>
      <c r="K213" s="26">
        <v>12424</v>
      </c>
      <c r="L213" s="26">
        <v>12543</v>
      </c>
      <c r="M213" s="26">
        <v>12493</v>
      </c>
      <c r="N213" s="26">
        <v>12052</v>
      </c>
      <c r="O213" s="26">
        <v>11634</v>
      </c>
      <c r="P213" s="26">
        <v>11398</v>
      </c>
      <c r="Q213" s="26">
        <v>11281</v>
      </c>
      <c r="R213" s="26">
        <v>11309</v>
      </c>
      <c r="S213" s="26">
        <v>11501</v>
      </c>
      <c r="T213" s="26">
        <v>11677</v>
      </c>
      <c r="U213" s="26">
        <v>12034</v>
      </c>
      <c r="V213" s="26">
        <v>12250</v>
      </c>
      <c r="W213" s="26">
        <v>12533</v>
      </c>
      <c r="X213" s="26">
        <v>12610.9226253591</v>
      </c>
      <c r="Y213" s="26">
        <v>12769.1029950588</v>
      </c>
      <c r="Z213" s="26">
        <v>12790.3582068334</v>
      </c>
      <c r="AA213" s="26">
        <v>13098.667879258801</v>
      </c>
      <c r="AB213" s="26">
        <v>13436.201961046399</v>
      </c>
      <c r="AC213" s="26">
        <v>13858.105179931301</v>
      </c>
      <c r="AD213" s="26">
        <v>14240.9938437852</v>
      </c>
      <c r="AE213" s="26">
        <v>14702.500813628199</v>
      </c>
      <c r="AF213" s="26">
        <v>15039.0865657142</v>
      </c>
      <c r="AG213" s="26">
        <v>15283.8780268268</v>
      </c>
      <c r="AH213" s="26">
        <v>15512.051797538399</v>
      </c>
      <c r="AI213" s="26">
        <v>15621.405395347399</v>
      </c>
      <c r="AJ213" s="26">
        <v>15656.7400546436</v>
      </c>
      <c r="AK213" s="26">
        <v>15732.087295896999</v>
      </c>
      <c r="AL213" s="26">
        <v>15816.1163958043</v>
      </c>
      <c r="AM213" s="26">
        <v>15904.665117194399</v>
      </c>
      <c r="AN213" s="26">
        <v>15998.5977253936</v>
      </c>
      <c r="AO213" s="26">
        <v>16129.9052029343</v>
      </c>
      <c r="AP213" s="26">
        <v>16310.790561291</v>
      </c>
      <c r="AQ213" s="26">
        <v>16525.194584971799</v>
      </c>
      <c r="AR213" s="26">
        <v>16811.032028652298</v>
      </c>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x14ac:dyDescent="0.25">
      <c r="A214" t="s">
        <v>103</v>
      </c>
      <c r="B214" s="2" t="s">
        <v>173</v>
      </c>
      <c r="C214" s="2" t="s">
        <v>163</v>
      </c>
      <c r="D214" s="26">
        <v>13259</v>
      </c>
      <c r="E214" s="26">
        <v>13446</v>
      </c>
      <c r="F214" s="26">
        <v>13549</v>
      </c>
      <c r="G214" s="26">
        <v>13481</v>
      </c>
      <c r="H214" s="26">
        <v>13340</v>
      </c>
      <c r="I214" s="26">
        <v>13031</v>
      </c>
      <c r="J214" s="26">
        <v>12513</v>
      </c>
      <c r="K214" s="26">
        <v>12167</v>
      </c>
      <c r="L214" s="26">
        <v>11944</v>
      </c>
      <c r="M214" s="26">
        <v>11895</v>
      </c>
      <c r="N214" s="26">
        <v>12104</v>
      </c>
      <c r="O214" s="26">
        <v>12536</v>
      </c>
      <c r="P214" s="26">
        <v>12815</v>
      </c>
      <c r="Q214" s="26">
        <v>12907</v>
      </c>
      <c r="R214" s="26">
        <v>12884</v>
      </c>
      <c r="S214" s="26">
        <v>12494</v>
      </c>
      <c r="T214" s="26">
        <v>12194</v>
      </c>
      <c r="U214" s="26">
        <v>12013</v>
      </c>
      <c r="V214" s="26">
        <v>11892</v>
      </c>
      <c r="W214" s="26">
        <v>12018</v>
      </c>
      <c r="X214" s="26">
        <v>12202.435932186399</v>
      </c>
      <c r="Y214" s="26">
        <v>12374.4032689949</v>
      </c>
      <c r="Z214" s="26">
        <v>12725.5350753445</v>
      </c>
      <c r="AA214" s="26">
        <v>12993.0473480776</v>
      </c>
      <c r="AB214" s="26">
        <v>13319.221663320601</v>
      </c>
      <c r="AC214" s="26">
        <v>13528.8972679295</v>
      </c>
      <c r="AD214" s="26">
        <v>13746.2210753338</v>
      </c>
      <c r="AE214" s="26">
        <v>13841.4254026091</v>
      </c>
      <c r="AF214" s="26">
        <v>14156.1983631518</v>
      </c>
      <c r="AG214" s="26">
        <v>14489.264175693301</v>
      </c>
      <c r="AH214" s="26">
        <v>14878.0731172262</v>
      </c>
      <c r="AI214" s="26">
        <v>15232.7313989954</v>
      </c>
      <c r="AJ214" s="26">
        <v>15642.861666523</v>
      </c>
      <c r="AK214" s="26">
        <v>15953.284527928099</v>
      </c>
      <c r="AL214" s="26">
        <v>16183.305084002601</v>
      </c>
      <c r="AM214" s="26">
        <v>16393.2842900012</v>
      </c>
      <c r="AN214" s="26">
        <v>16508.147640183401</v>
      </c>
      <c r="AO214" s="26">
        <v>16556.827732917202</v>
      </c>
      <c r="AP214" s="26">
        <v>16635.4259865325</v>
      </c>
      <c r="AQ214" s="26">
        <v>16724.838202390401</v>
      </c>
      <c r="AR214" s="26">
        <v>16826.380865219198</v>
      </c>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x14ac:dyDescent="0.25">
      <c r="A215" t="s">
        <v>103</v>
      </c>
      <c r="B215" s="2" t="s">
        <v>173</v>
      </c>
      <c r="C215" s="2" t="s">
        <v>164</v>
      </c>
      <c r="D215" s="26">
        <v>11885</v>
      </c>
      <c r="E215" s="26">
        <v>12285</v>
      </c>
      <c r="F215" s="26">
        <v>12537</v>
      </c>
      <c r="G215" s="26">
        <v>12686</v>
      </c>
      <c r="H215" s="26">
        <v>12736</v>
      </c>
      <c r="I215" s="26">
        <v>12931</v>
      </c>
      <c r="J215" s="26">
        <v>13218</v>
      </c>
      <c r="K215" s="26">
        <v>13396</v>
      </c>
      <c r="L215" s="26">
        <v>13432</v>
      </c>
      <c r="M215" s="26">
        <v>13430</v>
      </c>
      <c r="N215" s="26">
        <v>13158</v>
      </c>
      <c r="O215" s="26">
        <v>12663</v>
      </c>
      <c r="P215" s="26">
        <v>12231</v>
      </c>
      <c r="Q215" s="26">
        <v>11971</v>
      </c>
      <c r="R215" s="26">
        <v>11867</v>
      </c>
      <c r="S215" s="26">
        <v>12078</v>
      </c>
      <c r="T215" s="26">
        <v>12600</v>
      </c>
      <c r="U215" s="26">
        <v>13036</v>
      </c>
      <c r="V215" s="26">
        <v>13203</v>
      </c>
      <c r="W215" s="26">
        <v>13244</v>
      </c>
      <c r="X215" s="26">
        <v>12972.165144938301</v>
      </c>
      <c r="Y215" s="26">
        <v>12677.0085866683</v>
      </c>
      <c r="Z215" s="26">
        <v>12522.355378976799</v>
      </c>
      <c r="AA215" s="26">
        <v>12409.4022586296</v>
      </c>
      <c r="AB215" s="26">
        <v>12541.7186542299</v>
      </c>
      <c r="AC215" s="26">
        <v>12782.6495055791</v>
      </c>
      <c r="AD215" s="26">
        <v>13042.4089077921</v>
      </c>
      <c r="AE215" s="26">
        <v>13452.4493730174</v>
      </c>
      <c r="AF215" s="26">
        <v>13782.625073141</v>
      </c>
      <c r="AG215" s="26">
        <v>14131.8404457877</v>
      </c>
      <c r="AH215" s="26">
        <v>14372.475132136</v>
      </c>
      <c r="AI215" s="26">
        <v>14595.6248381854</v>
      </c>
      <c r="AJ215" s="26">
        <v>14708.579330241801</v>
      </c>
      <c r="AK215" s="26">
        <v>15005.1822152329</v>
      </c>
      <c r="AL215" s="26">
        <v>15327.1647546811</v>
      </c>
      <c r="AM215" s="26">
        <v>15686.6559638121</v>
      </c>
      <c r="AN215" s="26">
        <v>16017.0895677397</v>
      </c>
      <c r="AO215" s="26">
        <v>16391.313344002901</v>
      </c>
      <c r="AP215" s="26">
        <v>16684.160686381601</v>
      </c>
      <c r="AQ215" s="26">
        <v>16904.469424828902</v>
      </c>
      <c r="AR215" s="26">
        <v>17103.505772775501</v>
      </c>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x14ac:dyDescent="0.25">
      <c r="A216" t="s">
        <v>103</v>
      </c>
      <c r="B216" s="2" t="s">
        <v>173</v>
      </c>
      <c r="C216" s="2" t="s">
        <v>165</v>
      </c>
      <c r="D216" s="26">
        <v>11505</v>
      </c>
      <c r="E216" s="26">
        <v>11435</v>
      </c>
      <c r="F216" s="26">
        <v>11400</v>
      </c>
      <c r="G216" s="26">
        <v>11529</v>
      </c>
      <c r="H216" s="26">
        <v>11695</v>
      </c>
      <c r="I216" s="26">
        <v>11849</v>
      </c>
      <c r="J216" s="26">
        <v>12118</v>
      </c>
      <c r="K216" s="26">
        <v>12319</v>
      </c>
      <c r="L216" s="26">
        <v>12558</v>
      </c>
      <c r="M216" s="26">
        <v>12793</v>
      </c>
      <c r="N216" s="26">
        <v>13260</v>
      </c>
      <c r="O216" s="26">
        <v>13459</v>
      </c>
      <c r="P216" s="26">
        <v>13585</v>
      </c>
      <c r="Q216" s="26">
        <v>13534</v>
      </c>
      <c r="R216" s="26">
        <v>13389</v>
      </c>
      <c r="S216" s="26">
        <v>13072</v>
      </c>
      <c r="T216" s="26">
        <v>12592</v>
      </c>
      <c r="U216" s="26">
        <v>12139</v>
      </c>
      <c r="V216" s="26">
        <v>11935</v>
      </c>
      <c r="W216" s="26">
        <v>11997</v>
      </c>
      <c r="X216" s="26">
        <v>12220.255815246899</v>
      </c>
      <c r="Y216" s="26">
        <v>12738.422382127899</v>
      </c>
      <c r="Z216" s="26">
        <v>13147.5828738321</v>
      </c>
      <c r="AA216" s="26">
        <v>13381.376221570799</v>
      </c>
      <c r="AB216" s="26">
        <v>13450.652029052901</v>
      </c>
      <c r="AC216" s="26">
        <v>13221.5981170504</v>
      </c>
      <c r="AD216" s="26">
        <v>12972.642520803</v>
      </c>
      <c r="AE216" s="26">
        <v>12852.207686086</v>
      </c>
      <c r="AF216" s="26">
        <v>12784.2244596868</v>
      </c>
      <c r="AG216" s="26">
        <v>12932.0974193861</v>
      </c>
      <c r="AH216" s="26">
        <v>13190.555490495301</v>
      </c>
      <c r="AI216" s="26">
        <v>13482.540968342</v>
      </c>
      <c r="AJ216" s="26">
        <v>13910.0023738625</v>
      </c>
      <c r="AK216" s="26">
        <v>14262.1291223187</v>
      </c>
      <c r="AL216" s="26">
        <v>14617.2251267191</v>
      </c>
      <c r="AM216" s="26">
        <v>14870.530742532301</v>
      </c>
      <c r="AN216" s="26">
        <v>15092.865862112199</v>
      </c>
      <c r="AO216" s="26">
        <v>15214.8344235527</v>
      </c>
      <c r="AP216" s="26">
        <v>15497.707703088299</v>
      </c>
      <c r="AQ216" s="26">
        <v>15810.5547155847</v>
      </c>
      <c r="AR216" s="26">
        <v>16149.403722154</v>
      </c>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x14ac:dyDescent="0.25">
      <c r="A217" t="s">
        <v>103</v>
      </c>
      <c r="B217" s="2" t="s">
        <v>173</v>
      </c>
      <c r="C217" s="2" t="s">
        <v>166</v>
      </c>
      <c r="D217" s="26">
        <v>9362</v>
      </c>
      <c r="E217" s="26">
        <v>10113</v>
      </c>
      <c r="F217" s="26">
        <v>10622</v>
      </c>
      <c r="G217" s="26">
        <v>10881</v>
      </c>
      <c r="H217" s="26">
        <v>11093</v>
      </c>
      <c r="I217" s="26">
        <v>11298</v>
      </c>
      <c r="J217" s="26">
        <v>11193</v>
      </c>
      <c r="K217" s="26">
        <v>11231</v>
      </c>
      <c r="L217" s="26">
        <v>11411</v>
      </c>
      <c r="M217" s="26">
        <v>11630</v>
      </c>
      <c r="N217" s="26">
        <v>11852</v>
      </c>
      <c r="O217" s="26">
        <v>12128</v>
      </c>
      <c r="P217" s="26">
        <v>12375</v>
      </c>
      <c r="Q217" s="26">
        <v>12656</v>
      </c>
      <c r="R217" s="26">
        <v>12867</v>
      </c>
      <c r="S217" s="26">
        <v>13168</v>
      </c>
      <c r="T217" s="26">
        <v>13355</v>
      </c>
      <c r="U217" s="26">
        <v>13496</v>
      </c>
      <c r="V217" s="26">
        <v>13489</v>
      </c>
      <c r="W217" s="26">
        <v>13398</v>
      </c>
      <c r="X217" s="26">
        <v>13202.5748260442</v>
      </c>
      <c r="Y217" s="26">
        <v>12750.2918248564</v>
      </c>
      <c r="Z217" s="26">
        <v>12333.837797207199</v>
      </c>
      <c r="AA217" s="26">
        <v>12134.695176106299</v>
      </c>
      <c r="AB217" s="26">
        <v>12199.028653068801</v>
      </c>
      <c r="AC217" s="26">
        <v>12445.874451112801</v>
      </c>
      <c r="AD217" s="26">
        <v>12975.837946348</v>
      </c>
      <c r="AE217" s="26">
        <v>13391.014049633301</v>
      </c>
      <c r="AF217" s="26">
        <v>13632.163170403101</v>
      </c>
      <c r="AG217" s="26">
        <v>13719.621767004101</v>
      </c>
      <c r="AH217" s="26">
        <v>13516.369902484499</v>
      </c>
      <c r="AI217" s="26">
        <v>13288.9786366956</v>
      </c>
      <c r="AJ217" s="26">
        <v>13184.4030985683</v>
      </c>
      <c r="AK217" s="26">
        <v>13138.0960577883</v>
      </c>
      <c r="AL217" s="26">
        <v>13294.4596451576</v>
      </c>
      <c r="AM217" s="26">
        <v>13562.2350900564</v>
      </c>
      <c r="AN217" s="26">
        <v>13875.4220034141</v>
      </c>
      <c r="AO217" s="26">
        <v>14314.5196459246</v>
      </c>
      <c r="AP217" s="26">
        <v>14683.249688052199</v>
      </c>
      <c r="AQ217" s="26">
        <v>15044.3319859325</v>
      </c>
      <c r="AR217" s="26">
        <v>15308.026025617901</v>
      </c>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x14ac:dyDescent="0.25">
      <c r="A218" t="s">
        <v>103</v>
      </c>
      <c r="B218" s="2" t="s">
        <v>173</v>
      </c>
      <c r="C218" s="2" t="s">
        <v>167</v>
      </c>
      <c r="D218" s="26">
        <v>8694</v>
      </c>
      <c r="E218" s="26">
        <v>8738</v>
      </c>
      <c r="F218" s="26">
        <v>8813</v>
      </c>
      <c r="G218" s="26">
        <v>8983</v>
      </c>
      <c r="H218" s="26">
        <v>9269</v>
      </c>
      <c r="I218" s="26">
        <v>9423</v>
      </c>
      <c r="J218" s="26">
        <v>10118</v>
      </c>
      <c r="K218" s="26">
        <v>10644</v>
      </c>
      <c r="L218" s="26">
        <v>10950</v>
      </c>
      <c r="M218" s="26">
        <v>11244</v>
      </c>
      <c r="N218" s="26">
        <v>11585</v>
      </c>
      <c r="O218" s="26">
        <v>11437</v>
      </c>
      <c r="P218" s="26">
        <v>11434</v>
      </c>
      <c r="Q218" s="26">
        <v>11580</v>
      </c>
      <c r="R218" s="26">
        <v>11721</v>
      </c>
      <c r="S218" s="26">
        <v>11875</v>
      </c>
      <c r="T218" s="26">
        <v>12195</v>
      </c>
      <c r="U218" s="26">
        <v>12391</v>
      </c>
      <c r="V218" s="26">
        <v>12627</v>
      </c>
      <c r="W218" s="26">
        <v>12909</v>
      </c>
      <c r="X218" s="26">
        <v>13293.968851814399</v>
      </c>
      <c r="Y218" s="26">
        <v>13561.819876797999</v>
      </c>
      <c r="Z218" s="26">
        <v>13680.1892752521</v>
      </c>
      <c r="AA218" s="26">
        <v>13687.970374082401</v>
      </c>
      <c r="AB218" s="26">
        <v>13536.9853667395</v>
      </c>
      <c r="AC218" s="26">
        <v>13355.012473176799</v>
      </c>
      <c r="AD218" s="26">
        <v>12982.9763910732</v>
      </c>
      <c r="AE218" s="26">
        <v>12637.7234493951</v>
      </c>
      <c r="AF218" s="26">
        <v>12491.8252750105</v>
      </c>
      <c r="AG218" s="26">
        <v>12584.007618309401</v>
      </c>
      <c r="AH218" s="26">
        <v>12863.5411401862</v>
      </c>
      <c r="AI218" s="26">
        <v>13392.6213480402</v>
      </c>
      <c r="AJ218" s="26">
        <v>13804.2777308515</v>
      </c>
      <c r="AK218" s="26">
        <v>14048.071228737999</v>
      </c>
      <c r="AL218" s="26">
        <v>14147.159422115699</v>
      </c>
      <c r="AM218" s="26">
        <v>13962.683770657701</v>
      </c>
      <c r="AN218" s="26">
        <v>13752.968490671799</v>
      </c>
      <c r="AO218" s="26">
        <v>13662.6877505336</v>
      </c>
      <c r="AP218" s="26">
        <v>13634.683739288599</v>
      </c>
      <c r="AQ218" s="26">
        <v>13802.163747665099</v>
      </c>
      <c r="AR218" s="26">
        <v>14083.3106765803</v>
      </c>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x14ac:dyDescent="0.25">
      <c r="A219" t="s">
        <v>103</v>
      </c>
      <c r="B219" s="2" t="s">
        <v>173</v>
      </c>
      <c r="C219" s="2" t="s">
        <v>168</v>
      </c>
      <c r="D219" s="26">
        <v>7676</v>
      </c>
      <c r="E219" s="26">
        <v>7749</v>
      </c>
      <c r="F219" s="26">
        <v>7959</v>
      </c>
      <c r="G219" s="26">
        <v>8133</v>
      </c>
      <c r="H219" s="26">
        <v>8302</v>
      </c>
      <c r="I219" s="26">
        <v>8361</v>
      </c>
      <c r="J219" s="26">
        <v>8474</v>
      </c>
      <c r="K219" s="26">
        <v>8650</v>
      </c>
      <c r="L219" s="26">
        <v>8959</v>
      </c>
      <c r="M219" s="26">
        <v>9381</v>
      </c>
      <c r="N219" s="26">
        <v>9807</v>
      </c>
      <c r="O219" s="26">
        <v>10396</v>
      </c>
      <c r="P219" s="26">
        <v>10904</v>
      </c>
      <c r="Q219" s="26">
        <v>11201</v>
      </c>
      <c r="R219" s="26">
        <v>11439</v>
      </c>
      <c r="S219" s="26">
        <v>11798</v>
      </c>
      <c r="T219" s="26">
        <v>11588</v>
      </c>
      <c r="U219" s="26">
        <v>11494</v>
      </c>
      <c r="V219" s="26">
        <v>11564</v>
      </c>
      <c r="W219" s="26">
        <v>11687</v>
      </c>
      <c r="X219" s="26">
        <v>11867.2432421336</v>
      </c>
      <c r="Y219" s="26">
        <v>12043.569768700099</v>
      </c>
      <c r="Z219" s="26">
        <v>12344.681348534201</v>
      </c>
      <c r="AA219" s="26">
        <v>12698.6814167499</v>
      </c>
      <c r="AB219" s="26">
        <v>12962.880837068</v>
      </c>
      <c r="AC219" s="26">
        <v>13326.658917225999</v>
      </c>
      <c r="AD219" s="26">
        <v>13632.958768189301</v>
      </c>
      <c r="AE219" s="26">
        <v>13807.3899270819</v>
      </c>
      <c r="AF219" s="26">
        <v>13866.579444466601</v>
      </c>
      <c r="AG219" s="26">
        <v>13755.893807148001</v>
      </c>
      <c r="AH219" s="26">
        <v>13608.6501521266</v>
      </c>
      <c r="AI219" s="26">
        <v>13288.2851365964</v>
      </c>
      <c r="AJ219" s="26">
        <v>12993.7193303574</v>
      </c>
      <c r="AK219" s="26">
        <v>12888.4226055621</v>
      </c>
      <c r="AL219" s="26">
        <v>13008.543898681201</v>
      </c>
      <c r="AM219" s="26">
        <v>13319.614418101901</v>
      </c>
      <c r="AN219" s="26">
        <v>13851.014046320201</v>
      </c>
      <c r="AO219" s="26">
        <v>14261.904454198901</v>
      </c>
      <c r="AP219" s="26">
        <v>14511.0003560368</v>
      </c>
      <c r="AQ219" s="26">
        <v>14619.247689259801</v>
      </c>
      <c r="AR219" s="26">
        <v>14451.645430029001</v>
      </c>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x14ac:dyDescent="0.25">
      <c r="A220" t="s">
        <v>103</v>
      </c>
      <c r="B220" s="2" t="s">
        <v>173</v>
      </c>
      <c r="C220" s="2" t="s">
        <v>169</v>
      </c>
      <c r="D220" s="26">
        <v>7237</v>
      </c>
      <c r="E220" s="26">
        <v>7281</v>
      </c>
      <c r="F220" s="26">
        <v>7165</v>
      </c>
      <c r="G220" s="26">
        <v>7124</v>
      </c>
      <c r="H220" s="26">
        <v>7037</v>
      </c>
      <c r="I220" s="26">
        <v>7033</v>
      </c>
      <c r="J220" s="26">
        <v>7139</v>
      </c>
      <c r="K220" s="26">
        <v>7402</v>
      </c>
      <c r="L220" s="26">
        <v>7568</v>
      </c>
      <c r="M220" s="26">
        <v>7801</v>
      </c>
      <c r="N220" s="26">
        <v>8038</v>
      </c>
      <c r="O220" s="26">
        <v>8119</v>
      </c>
      <c r="P220" s="26">
        <v>8293</v>
      </c>
      <c r="Q220" s="26">
        <v>8587</v>
      </c>
      <c r="R220" s="26">
        <v>8932</v>
      </c>
      <c r="S220" s="26">
        <v>9210</v>
      </c>
      <c r="T220" s="26">
        <v>9926</v>
      </c>
      <c r="U220" s="26">
        <v>10494</v>
      </c>
      <c r="V220" s="26">
        <v>10774</v>
      </c>
      <c r="W220" s="26">
        <v>11046</v>
      </c>
      <c r="X220" s="26">
        <v>11274.527931066499</v>
      </c>
      <c r="Y220" s="26">
        <v>11232.2526444782</v>
      </c>
      <c r="Z220" s="26">
        <v>11153.729147071301</v>
      </c>
      <c r="AA220" s="26">
        <v>11207.7442262732</v>
      </c>
      <c r="AB220" s="26">
        <v>11371.1305486865</v>
      </c>
      <c r="AC220" s="26">
        <v>11579.9361991593</v>
      </c>
      <c r="AD220" s="26">
        <v>11797.766014651599</v>
      </c>
      <c r="AE220" s="26">
        <v>12117.2891012458</v>
      </c>
      <c r="AF220" s="26">
        <v>12480.628668888199</v>
      </c>
      <c r="AG220" s="26">
        <v>12774.524206</v>
      </c>
      <c r="AH220" s="26">
        <v>13150.943598608001</v>
      </c>
      <c r="AI220" s="26">
        <v>13477.281296896401</v>
      </c>
      <c r="AJ220" s="26">
        <v>13687.1044530733</v>
      </c>
      <c r="AK220" s="26">
        <v>13782.6042174504</v>
      </c>
      <c r="AL220" s="26">
        <v>13706.0611177357</v>
      </c>
      <c r="AM220" s="26">
        <v>13590.5177374998</v>
      </c>
      <c r="AN220" s="26">
        <v>13318.843804144</v>
      </c>
      <c r="AO220" s="26">
        <v>13074.8657441165</v>
      </c>
      <c r="AP220" s="26">
        <v>13009.9110412135</v>
      </c>
      <c r="AQ220" s="26">
        <v>13157.097537400599</v>
      </c>
      <c r="AR220" s="26">
        <v>13495.6655841963</v>
      </c>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x14ac:dyDescent="0.25">
      <c r="A221" t="s">
        <v>103</v>
      </c>
      <c r="B221" s="2" t="s">
        <v>173</v>
      </c>
      <c r="C221" s="2" t="s">
        <v>170</v>
      </c>
      <c r="D221" s="26">
        <v>5206</v>
      </c>
      <c r="E221" s="26">
        <v>5338</v>
      </c>
      <c r="F221" s="26">
        <v>5548</v>
      </c>
      <c r="G221" s="26">
        <v>5737</v>
      </c>
      <c r="H221" s="26">
        <v>5871</v>
      </c>
      <c r="I221" s="26">
        <v>5908</v>
      </c>
      <c r="J221" s="26">
        <v>6028</v>
      </c>
      <c r="K221" s="26">
        <v>6013</v>
      </c>
      <c r="L221" s="26">
        <v>6034</v>
      </c>
      <c r="M221" s="26">
        <v>6068</v>
      </c>
      <c r="N221" s="26">
        <v>6206</v>
      </c>
      <c r="O221" s="26">
        <v>6258</v>
      </c>
      <c r="P221" s="26">
        <v>6440</v>
      </c>
      <c r="Q221" s="26">
        <v>6585</v>
      </c>
      <c r="R221" s="26">
        <v>6728</v>
      </c>
      <c r="S221" s="26">
        <v>6858</v>
      </c>
      <c r="T221" s="26">
        <v>7000</v>
      </c>
      <c r="U221" s="26">
        <v>7126</v>
      </c>
      <c r="V221" s="26">
        <v>7507</v>
      </c>
      <c r="W221" s="26">
        <v>7853</v>
      </c>
      <c r="X221" s="26">
        <v>8197.0176405624497</v>
      </c>
      <c r="Y221" s="26">
        <v>8927.16604452705</v>
      </c>
      <c r="Z221" s="26">
        <v>9524.8652411874991</v>
      </c>
      <c r="AA221" s="26">
        <v>9871.0065262457192</v>
      </c>
      <c r="AB221" s="26">
        <v>10089.113246118901</v>
      </c>
      <c r="AC221" s="26">
        <v>10362.731043154899</v>
      </c>
      <c r="AD221" s="26">
        <v>10365.284446010999</v>
      </c>
      <c r="AE221" s="26">
        <v>10348.6956759516</v>
      </c>
      <c r="AF221" s="26">
        <v>10447.315213727399</v>
      </c>
      <c r="AG221" s="26">
        <v>10636.860794513699</v>
      </c>
      <c r="AH221" s="26">
        <v>10864.9909812407</v>
      </c>
      <c r="AI221" s="26">
        <v>11105.212786992701</v>
      </c>
      <c r="AJ221" s="26">
        <v>11429.0583620129</v>
      </c>
      <c r="AK221" s="26">
        <v>11790.1260399281</v>
      </c>
      <c r="AL221" s="26">
        <v>12101.374058593299</v>
      </c>
      <c r="AM221" s="26">
        <v>12482.924988399</v>
      </c>
      <c r="AN221" s="26">
        <v>12820.7351005986</v>
      </c>
      <c r="AO221" s="26">
        <v>13055.488991067001</v>
      </c>
      <c r="AP221" s="26">
        <v>13180.4126980856</v>
      </c>
      <c r="AQ221" s="26">
        <v>13135.992203827</v>
      </c>
      <c r="AR221" s="26">
        <v>13054.399972989</v>
      </c>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x14ac:dyDescent="0.25">
      <c r="A222" t="s">
        <v>103</v>
      </c>
      <c r="B222" s="2" t="s">
        <v>173</v>
      </c>
      <c r="C222" s="2" t="s">
        <v>171</v>
      </c>
      <c r="D222" s="26">
        <v>2728</v>
      </c>
      <c r="E222" s="26">
        <v>2957</v>
      </c>
      <c r="F222" s="26">
        <v>3171</v>
      </c>
      <c r="G222" s="26">
        <v>3442</v>
      </c>
      <c r="H222" s="26">
        <v>3596</v>
      </c>
      <c r="I222" s="26">
        <v>3720</v>
      </c>
      <c r="J222" s="26">
        <v>3802</v>
      </c>
      <c r="K222" s="26">
        <v>3948</v>
      </c>
      <c r="L222" s="26">
        <v>4161</v>
      </c>
      <c r="M222" s="26">
        <v>4385</v>
      </c>
      <c r="N222" s="26">
        <v>4518</v>
      </c>
      <c r="O222" s="26">
        <v>4595</v>
      </c>
      <c r="P222" s="26">
        <v>4588</v>
      </c>
      <c r="Q222" s="26">
        <v>4606</v>
      </c>
      <c r="R222" s="26">
        <v>4625</v>
      </c>
      <c r="S222" s="26">
        <v>4666</v>
      </c>
      <c r="T222" s="26">
        <v>4794</v>
      </c>
      <c r="U222" s="26">
        <v>4958</v>
      </c>
      <c r="V222" s="26">
        <v>5013</v>
      </c>
      <c r="W222" s="26">
        <v>5188</v>
      </c>
      <c r="X222" s="26">
        <v>5358.0811501184598</v>
      </c>
      <c r="Y222" s="26">
        <v>5515.2248036191904</v>
      </c>
      <c r="Z222" s="26">
        <v>5754.6032929910298</v>
      </c>
      <c r="AA222" s="26">
        <v>6136.3682872540603</v>
      </c>
      <c r="AB222" s="26">
        <v>6522.1055677281402</v>
      </c>
      <c r="AC222" s="26">
        <v>6826.1846170558601</v>
      </c>
      <c r="AD222" s="26">
        <v>7467.3179298203604</v>
      </c>
      <c r="AE222" s="26">
        <v>7995.2518000976297</v>
      </c>
      <c r="AF222" s="26">
        <v>8312.4756092473308</v>
      </c>
      <c r="AG222" s="26">
        <v>8518.8487326741306</v>
      </c>
      <c r="AH222" s="26">
        <v>8768.5195877473998</v>
      </c>
      <c r="AI222" s="26">
        <v>8810.1933167855295</v>
      </c>
      <c r="AJ222" s="26">
        <v>8846.9396066128902</v>
      </c>
      <c r="AK222" s="26">
        <v>8976.3828970806208</v>
      </c>
      <c r="AL222" s="26">
        <v>9177.0468932289605</v>
      </c>
      <c r="AM222" s="26">
        <v>9411.0228799261495</v>
      </c>
      <c r="AN222" s="26">
        <v>9659.5445313516193</v>
      </c>
      <c r="AO222" s="26">
        <v>9973.0638253199395</v>
      </c>
      <c r="AP222" s="26">
        <v>10316.0990854391</v>
      </c>
      <c r="AQ222" s="26">
        <v>10622.125987217099</v>
      </c>
      <c r="AR222" s="26">
        <v>10987.9801103191</v>
      </c>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x14ac:dyDescent="0.25">
      <c r="A223" t="s">
        <v>103</v>
      </c>
      <c r="B223" s="2" t="s">
        <v>173</v>
      </c>
      <c r="C223" s="2" t="s">
        <v>172</v>
      </c>
      <c r="D223" s="26">
        <v>1486</v>
      </c>
      <c r="E223" s="26">
        <v>1572</v>
      </c>
      <c r="F223" s="26">
        <v>1651</v>
      </c>
      <c r="G223" s="26">
        <v>1750</v>
      </c>
      <c r="H223" s="26">
        <v>1905</v>
      </c>
      <c r="I223" s="26">
        <v>2011</v>
      </c>
      <c r="J223" s="26">
        <v>2229</v>
      </c>
      <c r="K223" s="26">
        <v>2428</v>
      </c>
      <c r="L223" s="26">
        <v>2628</v>
      </c>
      <c r="M223" s="26">
        <v>2874</v>
      </c>
      <c r="N223" s="26">
        <v>3106</v>
      </c>
      <c r="O223" s="26">
        <v>3234</v>
      </c>
      <c r="P223" s="26">
        <v>3442</v>
      </c>
      <c r="Q223" s="26">
        <v>3652</v>
      </c>
      <c r="R223" s="26">
        <v>3795</v>
      </c>
      <c r="S223" s="26">
        <v>3959</v>
      </c>
      <c r="T223" s="26">
        <v>4105</v>
      </c>
      <c r="U223" s="26">
        <v>4173</v>
      </c>
      <c r="V223" s="26">
        <v>4333</v>
      </c>
      <c r="W223" s="26">
        <v>4453</v>
      </c>
      <c r="X223" s="26">
        <v>4636.1771669588697</v>
      </c>
      <c r="Y223" s="26">
        <v>4783.7389983979001</v>
      </c>
      <c r="Z223" s="26">
        <v>4985.4783576589498</v>
      </c>
      <c r="AA223" s="26">
        <v>5157.9272506273501</v>
      </c>
      <c r="AB223" s="26">
        <v>5383.5961657228299</v>
      </c>
      <c r="AC223" s="26">
        <v>5621.8213266913399</v>
      </c>
      <c r="AD223" s="26">
        <v>5837.2685949473798</v>
      </c>
      <c r="AE223" s="26">
        <v>6143.0887025192096</v>
      </c>
      <c r="AF223" s="26">
        <v>6523.8602193718898</v>
      </c>
      <c r="AG223" s="26">
        <v>6937.8248282190598</v>
      </c>
      <c r="AH223" s="26">
        <v>7295.1876561715299</v>
      </c>
      <c r="AI223" s="26">
        <v>7884.7798448024996</v>
      </c>
      <c r="AJ223" s="26">
        <v>8441.4795213019697</v>
      </c>
      <c r="AK223" s="26">
        <v>8883.8954928327203</v>
      </c>
      <c r="AL223" s="26">
        <v>9261.0781668772397</v>
      </c>
      <c r="AM223" s="26">
        <v>9629.5173161011899</v>
      </c>
      <c r="AN223" s="26">
        <v>10009.6371544865</v>
      </c>
      <c r="AO223" s="26">
        <v>10361.8998381437</v>
      </c>
      <c r="AP223" s="26">
        <v>10698.493260302501</v>
      </c>
      <c r="AQ223" s="26">
        <v>11040.974889958499</v>
      </c>
      <c r="AR223" s="26">
        <v>11408.1998348327</v>
      </c>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x14ac:dyDescent="0.25">
      <c r="A224" t="s">
        <v>104</v>
      </c>
      <c r="B224" s="2" t="s">
        <v>154</v>
      </c>
      <c r="C224" s="2" t="s">
        <v>155</v>
      </c>
      <c r="D224" s="26">
        <v>51849</v>
      </c>
      <c r="E224" s="26">
        <v>51317</v>
      </c>
      <c r="F224" s="26">
        <v>50767</v>
      </c>
      <c r="G224" s="26">
        <v>49858</v>
      </c>
      <c r="H224" s="26">
        <v>49085</v>
      </c>
      <c r="I224" s="26">
        <v>48727</v>
      </c>
      <c r="J224" s="26">
        <v>49448</v>
      </c>
      <c r="K224" s="26">
        <v>50393</v>
      </c>
      <c r="L224" s="26">
        <v>51523</v>
      </c>
      <c r="M224" s="26">
        <v>52379</v>
      </c>
      <c r="N224" s="26">
        <v>52112</v>
      </c>
      <c r="O224" s="26">
        <v>52332</v>
      </c>
      <c r="P224" s="26">
        <v>52367</v>
      </c>
      <c r="Q224" s="26">
        <v>51792</v>
      </c>
      <c r="R224" s="26">
        <v>51400</v>
      </c>
      <c r="S224" s="26">
        <v>51528</v>
      </c>
      <c r="T224" s="26">
        <v>50798</v>
      </c>
      <c r="U224" s="26">
        <v>50468</v>
      </c>
      <c r="V224" s="26">
        <v>50092</v>
      </c>
      <c r="W224" s="26">
        <v>50038</v>
      </c>
      <c r="X224" s="26">
        <v>49004.3698541009</v>
      </c>
      <c r="Y224" s="26">
        <v>48684.937467287098</v>
      </c>
      <c r="Z224" s="26">
        <v>48631.971834326003</v>
      </c>
      <c r="AA224" s="26">
        <v>48661.252426364503</v>
      </c>
      <c r="AB224" s="26">
        <v>48785.480905131299</v>
      </c>
      <c r="AC224" s="26">
        <v>49294.143036018999</v>
      </c>
      <c r="AD224" s="26">
        <v>49927.443368241897</v>
      </c>
      <c r="AE224" s="26">
        <v>50025.031510945097</v>
      </c>
      <c r="AF224" s="26">
        <v>49858.766224332598</v>
      </c>
      <c r="AG224" s="26">
        <v>49672.571446161302</v>
      </c>
      <c r="AH224" s="26">
        <v>49555.223263084801</v>
      </c>
      <c r="AI224" s="26">
        <v>49514.6372396527</v>
      </c>
      <c r="AJ224" s="26">
        <v>49579.6248692831</v>
      </c>
      <c r="AK224" s="26">
        <v>49726.338317846901</v>
      </c>
      <c r="AL224" s="26">
        <v>49927.558712875798</v>
      </c>
      <c r="AM224" s="26">
        <v>50163.771678481899</v>
      </c>
      <c r="AN224" s="26">
        <v>50427.143333524</v>
      </c>
      <c r="AO224" s="26">
        <v>50690.965778764003</v>
      </c>
      <c r="AP224" s="26">
        <v>50950.069054841697</v>
      </c>
      <c r="AQ224" s="26">
        <v>51195.991567563899</v>
      </c>
      <c r="AR224" s="26">
        <v>51420.087188485602</v>
      </c>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x14ac:dyDescent="0.25">
      <c r="A225" t="s">
        <v>104</v>
      </c>
      <c r="B225" s="2" t="s">
        <v>154</v>
      </c>
      <c r="C225" s="2" t="s">
        <v>156</v>
      </c>
      <c r="D225" s="26">
        <v>57954</v>
      </c>
      <c r="E225" s="26">
        <v>57045</v>
      </c>
      <c r="F225" s="26">
        <v>56033</v>
      </c>
      <c r="G225" s="26">
        <v>55340</v>
      </c>
      <c r="H225" s="26">
        <v>54621</v>
      </c>
      <c r="I225" s="26">
        <v>54204</v>
      </c>
      <c r="J225" s="26">
        <v>53562</v>
      </c>
      <c r="K225" s="26">
        <v>52954</v>
      </c>
      <c r="L225" s="26">
        <v>52393</v>
      </c>
      <c r="M225" s="26">
        <v>52176</v>
      </c>
      <c r="N225" s="26">
        <v>52736</v>
      </c>
      <c r="O225" s="26">
        <v>52967</v>
      </c>
      <c r="P225" s="26">
        <v>53462</v>
      </c>
      <c r="Q225" s="26">
        <v>54473</v>
      </c>
      <c r="R225" s="26">
        <v>55424</v>
      </c>
      <c r="S225" s="26">
        <v>55894</v>
      </c>
      <c r="T225" s="26">
        <v>55512</v>
      </c>
      <c r="U225" s="26">
        <v>55396</v>
      </c>
      <c r="V225" s="26">
        <v>54898</v>
      </c>
      <c r="W225" s="26">
        <v>54138</v>
      </c>
      <c r="X225" s="26">
        <v>54211.508616828803</v>
      </c>
      <c r="Y225" s="26">
        <v>53605.908759995204</v>
      </c>
      <c r="Z225" s="26">
        <v>53379.2997655496</v>
      </c>
      <c r="AA225" s="26">
        <v>53446.736236381897</v>
      </c>
      <c r="AB225" s="26">
        <v>53701.047584875501</v>
      </c>
      <c r="AC225" s="26">
        <v>52985.712636538701</v>
      </c>
      <c r="AD225" s="26">
        <v>52817.866299651098</v>
      </c>
      <c r="AE225" s="26">
        <v>52987.3678177701</v>
      </c>
      <c r="AF225" s="26">
        <v>53238.893583044402</v>
      </c>
      <c r="AG225" s="26">
        <v>53514.800505555701</v>
      </c>
      <c r="AH225" s="26">
        <v>53980.599993248099</v>
      </c>
      <c r="AI225" s="26">
        <v>54574.978120787098</v>
      </c>
      <c r="AJ225" s="26">
        <v>54629.398952044699</v>
      </c>
      <c r="AK225" s="26">
        <v>54425.655102012199</v>
      </c>
      <c r="AL225" s="26">
        <v>54203.715018829098</v>
      </c>
      <c r="AM225" s="26">
        <v>54068.399053365698</v>
      </c>
      <c r="AN225" s="26">
        <v>54015.414654319502</v>
      </c>
      <c r="AO225" s="26">
        <v>54077.858938287303</v>
      </c>
      <c r="AP225" s="26">
        <v>54231.188649923002</v>
      </c>
      <c r="AQ225" s="26">
        <v>54445.91890122</v>
      </c>
      <c r="AR225" s="26">
        <v>54700.837847213799</v>
      </c>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x14ac:dyDescent="0.25">
      <c r="A226" t="s">
        <v>104</v>
      </c>
      <c r="B226" s="2" t="s">
        <v>154</v>
      </c>
      <c r="C226" s="2" t="s">
        <v>157</v>
      </c>
      <c r="D226" s="26">
        <v>59761</v>
      </c>
      <c r="E226" s="26">
        <v>59720</v>
      </c>
      <c r="F226" s="26">
        <v>59758</v>
      </c>
      <c r="G226" s="26">
        <v>59580</v>
      </c>
      <c r="H226" s="26">
        <v>59339</v>
      </c>
      <c r="I226" s="26">
        <v>58875</v>
      </c>
      <c r="J226" s="26">
        <v>57619</v>
      </c>
      <c r="K226" s="26">
        <v>56552</v>
      </c>
      <c r="L226" s="26">
        <v>55921</v>
      </c>
      <c r="M226" s="26">
        <v>55566</v>
      </c>
      <c r="N226" s="26">
        <v>55592</v>
      </c>
      <c r="O226" s="26">
        <v>54692</v>
      </c>
      <c r="P226" s="26">
        <v>54058</v>
      </c>
      <c r="Q226" s="26">
        <v>53274</v>
      </c>
      <c r="R226" s="26">
        <v>52855</v>
      </c>
      <c r="S226" s="26">
        <v>52872</v>
      </c>
      <c r="T226" s="26">
        <v>53791</v>
      </c>
      <c r="U226" s="26">
        <v>55239</v>
      </c>
      <c r="V226" s="26">
        <v>56790</v>
      </c>
      <c r="W226" s="26">
        <v>57922</v>
      </c>
      <c r="X226" s="26">
        <v>57943.638494634499</v>
      </c>
      <c r="Y226" s="26">
        <v>57617.6332954721</v>
      </c>
      <c r="Z226" s="26">
        <v>57252.074022191999</v>
      </c>
      <c r="AA226" s="26">
        <v>56843.463975937899</v>
      </c>
      <c r="AB226" s="26">
        <v>56250.6307447484</v>
      </c>
      <c r="AC226" s="26">
        <v>56505.561162920298</v>
      </c>
      <c r="AD226" s="26">
        <v>56046.880351884902</v>
      </c>
      <c r="AE226" s="26">
        <v>55774.762269059</v>
      </c>
      <c r="AF226" s="26">
        <v>55720.200189706302</v>
      </c>
      <c r="AG226" s="26">
        <v>55784.1142559238</v>
      </c>
      <c r="AH226" s="26">
        <v>55125.263855082099</v>
      </c>
      <c r="AI226" s="26">
        <v>54956.670506423397</v>
      </c>
      <c r="AJ226" s="26">
        <v>55188.248062561703</v>
      </c>
      <c r="AK226" s="26">
        <v>55533.280499151799</v>
      </c>
      <c r="AL226" s="26">
        <v>55896.161507447701</v>
      </c>
      <c r="AM226" s="26">
        <v>56333.216266249801</v>
      </c>
      <c r="AN226" s="26">
        <v>56890.062910173197</v>
      </c>
      <c r="AO226" s="26">
        <v>56913.959546170103</v>
      </c>
      <c r="AP226" s="26">
        <v>56686.8145094719</v>
      </c>
      <c r="AQ226" s="26">
        <v>56444.132691936698</v>
      </c>
      <c r="AR226" s="26">
        <v>56297.251190127899</v>
      </c>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x14ac:dyDescent="0.25">
      <c r="A227" t="s">
        <v>104</v>
      </c>
      <c r="B227" s="2" t="s">
        <v>154</v>
      </c>
      <c r="C227" s="2" t="s">
        <v>158</v>
      </c>
      <c r="D227" s="26">
        <v>52717</v>
      </c>
      <c r="E227" s="26">
        <v>53449</v>
      </c>
      <c r="F227" s="26">
        <v>53722</v>
      </c>
      <c r="G227" s="26">
        <v>53866</v>
      </c>
      <c r="H227" s="26">
        <v>53904</v>
      </c>
      <c r="I227" s="26">
        <v>54027</v>
      </c>
      <c r="J227" s="26">
        <v>54599</v>
      </c>
      <c r="K227" s="26">
        <v>55169</v>
      </c>
      <c r="L227" s="26">
        <v>55130</v>
      </c>
      <c r="M227" s="26">
        <v>54969</v>
      </c>
      <c r="N227" s="26">
        <v>54322</v>
      </c>
      <c r="O227" s="26">
        <v>53776</v>
      </c>
      <c r="P227" s="26">
        <v>53002</v>
      </c>
      <c r="Q227" s="26">
        <v>52165</v>
      </c>
      <c r="R227" s="26">
        <v>51550</v>
      </c>
      <c r="S227" s="26">
        <v>51165</v>
      </c>
      <c r="T227" s="26">
        <v>52398</v>
      </c>
      <c r="U227" s="26">
        <v>52558</v>
      </c>
      <c r="V227" s="26">
        <v>52108</v>
      </c>
      <c r="W227" s="26">
        <v>52167</v>
      </c>
      <c r="X227" s="26">
        <v>51815.5787797253</v>
      </c>
      <c r="Y227" s="26">
        <v>52021.620269120103</v>
      </c>
      <c r="Z227" s="26">
        <v>52614.786436637798</v>
      </c>
      <c r="AA227" s="26">
        <v>53601.268075562199</v>
      </c>
      <c r="AB227" s="26">
        <v>54370.956111222302</v>
      </c>
      <c r="AC227" s="26">
        <v>54565.000317452199</v>
      </c>
      <c r="AD227" s="26">
        <v>54456.902094894504</v>
      </c>
      <c r="AE227" s="26">
        <v>54250.590089552403</v>
      </c>
      <c r="AF227" s="26">
        <v>53947.3334167469</v>
      </c>
      <c r="AG227" s="26">
        <v>53461.586232357498</v>
      </c>
      <c r="AH227" s="26">
        <v>53675.519939819802</v>
      </c>
      <c r="AI227" s="26">
        <v>53224.286953101102</v>
      </c>
      <c r="AJ227" s="26">
        <v>52884.287190611001</v>
      </c>
      <c r="AK227" s="26">
        <v>52735.1966051653</v>
      </c>
      <c r="AL227" s="26">
        <v>52658.549188507903</v>
      </c>
      <c r="AM227" s="26">
        <v>52104.355844641002</v>
      </c>
      <c r="AN227" s="26">
        <v>51908.844088576901</v>
      </c>
      <c r="AO227" s="26">
        <v>52136.145580553202</v>
      </c>
      <c r="AP227" s="26">
        <v>52514.531522904203</v>
      </c>
      <c r="AQ227" s="26">
        <v>52904.1939054533</v>
      </c>
      <c r="AR227" s="26">
        <v>53263.973954080997</v>
      </c>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x14ac:dyDescent="0.25">
      <c r="A228" t="s">
        <v>104</v>
      </c>
      <c r="B228" s="2" t="s">
        <v>154</v>
      </c>
      <c r="C228" s="2" t="s">
        <v>159</v>
      </c>
      <c r="D228" s="26">
        <v>38447</v>
      </c>
      <c r="E228" s="26">
        <v>38839</v>
      </c>
      <c r="F228" s="26">
        <v>39624</v>
      </c>
      <c r="G228" s="26">
        <v>40168</v>
      </c>
      <c r="H228" s="26">
        <v>40687</v>
      </c>
      <c r="I228" s="26">
        <v>41089</v>
      </c>
      <c r="J228" s="26">
        <v>41813</v>
      </c>
      <c r="K228" s="26">
        <v>42761</v>
      </c>
      <c r="L228" s="26">
        <v>44094</v>
      </c>
      <c r="M228" s="26">
        <v>45005</v>
      </c>
      <c r="N228" s="26">
        <v>44685</v>
      </c>
      <c r="O228" s="26">
        <v>44886</v>
      </c>
      <c r="P228" s="26">
        <v>45186</v>
      </c>
      <c r="Q228" s="26">
        <v>45605</v>
      </c>
      <c r="R228" s="26">
        <v>45543</v>
      </c>
      <c r="S228" s="26">
        <v>45125</v>
      </c>
      <c r="T228" s="26">
        <v>44240</v>
      </c>
      <c r="U228" s="26">
        <v>43761</v>
      </c>
      <c r="V228" s="26">
        <v>43748</v>
      </c>
      <c r="W228" s="26">
        <v>44020</v>
      </c>
      <c r="X228" s="26">
        <v>44091.067519283097</v>
      </c>
      <c r="Y228" s="26">
        <v>44168.698620285897</v>
      </c>
      <c r="Z228" s="26">
        <v>43771.999580614698</v>
      </c>
      <c r="AA228" s="26">
        <v>42899.317291308602</v>
      </c>
      <c r="AB228" s="26">
        <v>42502.844315233597</v>
      </c>
      <c r="AC228" s="26">
        <v>42789.555020319996</v>
      </c>
      <c r="AD228" s="26">
        <v>43448.146497128502</v>
      </c>
      <c r="AE228" s="26">
        <v>44234.9703653045</v>
      </c>
      <c r="AF228" s="26">
        <v>45110.270001912599</v>
      </c>
      <c r="AG228" s="26">
        <v>45792.614598164502</v>
      </c>
      <c r="AH228" s="26">
        <v>46015.747822957601</v>
      </c>
      <c r="AI228" s="26">
        <v>45988.669357832798</v>
      </c>
      <c r="AJ228" s="26">
        <v>45874.096366772203</v>
      </c>
      <c r="AK228" s="26">
        <v>45690.229879119201</v>
      </c>
      <c r="AL228" s="26">
        <v>45354.987824098404</v>
      </c>
      <c r="AM228" s="26">
        <v>45483.305462987097</v>
      </c>
      <c r="AN228" s="26">
        <v>45078.567471682902</v>
      </c>
      <c r="AO228" s="26">
        <v>44714.4953015184</v>
      </c>
      <c r="AP228" s="26">
        <v>44475.055475806897</v>
      </c>
      <c r="AQ228" s="26">
        <v>44271.142483512798</v>
      </c>
      <c r="AR228" s="26">
        <v>43805.008927574199</v>
      </c>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x14ac:dyDescent="0.25">
      <c r="A229" t="s">
        <v>104</v>
      </c>
      <c r="B229" s="2" t="s">
        <v>154</v>
      </c>
      <c r="C229" s="2" t="s">
        <v>160</v>
      </c>
      <c r="D229" s="26">
        <v>43293</v>
      </c>
      <c r="E229" s="26">
        <v>41777</v>
      </c>
      <c r="F229" s="26">
        <v>40586</v>
      </c>
      <c r="G229" s="26">
        <v>39549</v>
      </c>
      <c r="H229" s="26">
        <v>38923</v>
      </c>
      <c r="I229" s="26">
        <v>39001</v>
      </c>
      <c r="J229" s="26">
        <v>39560</v>
      </c>
      <c r="K229" s="26">
        <v>40719</v>
      </c>
      <c r="L229" s="26">
        <v>41810</v>
      </c>
      <c r="M229" s="26">
        <v>42713</v>
      </c>
      <c r="N229" s="26">
        <v>42495</v>
      </c>
      <c r="O229" s="26">
        <v>43220</v>
      </c>
      <c r="P229" s="26">
        <v>43916</v>
      </c>
      <c r="Q229" s="26">
        <v>44885</v>
      </c>
      <c r="R229" s="26">
        <v>46035</v>
      </c>
      <c r="S229" s="26">
        <v>47365</v>
      </c>
      <c r="T229" s="26">
        <v>47670</v>
      </c>
      <c r="U229" s="26">
        <v>47448</v>
      </c>
      <c r="V229" s="26">
        <v>46791</v>
      </c>
      <c r="W229" s="26">
        <v>45310</v>
      </c>
      <c r="X229" s="26">
        <v>44344.629961060004</v>
      </c>
      <c r="Y229" s="26">
        <v>43657.567084437003</v>
      </c>
      <c r="Z229" s="26">
        <v>43563.194219682096</v>
      </c>
      <c r="AA229" s="26">
        <v>43928.6804152638</v>
      </c>
      <c r="AB229" s="26">
        <v>44358.321136859398</v>
      </c>
      <c r="AC229" s="26">
        <v>44650.466231176499</v>
      </c>
      <c r="AD229" s="26">
        <v>44919.5910153066</v>
      </c>
      <c r="AE229" s="26">
        <v>44990.068903239699</v>
      </c>
      <c r="AF229" s="26">
        <v>44783.897109777601</v>
      </c>
      <c r="AG229" s="26">
        <v>44741.9034185903</v>
      </c>
      <c r="AH229" s="26">
        <v>45198.119868681497</v>
      </c>
      <c r="AI229" s="26">
        <v>46022.728057214503</v>
      </c>
      <c r="AJ229" s="26">
        <v>46909.100996832698</v>
      </c>
      <c r="AK229" s="26">
        <v>47758.5303108218</v>
      </c>
      <c r="AL229" s="26">
        <v>48453.330873488201</v>
      </c>
      <c r="AM229" s="26">
        <v>48755.214129238098</v>
      </c>
      <c r="AN229" s="26">
        <v>48815.727948505199</v>
      </c>
      <c r="AO229" s="26">
        <v>48793.040909528099</v>
      </c>
      <c r="AP229" s="26">
        <v>48701.187241852298</v>
      </c>
      <c r="AQ229" s="26">
        <v>48475.471776617298</v>
      </c>
      <c r="AR229" s="26">
        <v>48536.293923601399</v>
      </c>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x14ac:dyDescent="0.25">
      <c r="A230" t="s">
        <v>104</v>
      </c>
      <c r="B230" s="2" t="s">
        <v>154</v>
      </c>
      <c r="C230" s="2" t="s">
        <v>161</v>
      </c>
      <c r="D230" s="26">
        <v>49641</v>
      </c>
      <c r="E230" s="26">
        <v>50221</v>
      </c>
      <c r="F230" s="26">
        <v>50406</v>
      </c>
      <c r="G230" s="26">
        <v>49559</v>
      </c>
      <c r="H230" s="26">
        <v>48399</v>
      </c>
      <c r="I230" s="26">
        <v>46327</v>
      </c>
      <c r="J230" s="26">
        <v>44760</v>
      </c>
      <c r="K230" s="26">
        <v>43693</v>
      </c>
      <c r="L230" s="26">
        <v>43279</v>
      </c>
      <c r="M230" s="26">
        <v>43142</v>
      </c>
      <c r="N230" s="26">
        <v>43060</v>
      </c>
      <c r="O230" s="26">
        <v>43562</v>
      </c>
      <c r="P230" s="26">
        <v>44516</v>
      </c>
      <c r="Q230" s="26">
        <v>45457</v>
      </c>
      <c r="R230" s="26">
        <v>46466</v>
      </c>
      <c r="S230" s="26">
        <v>47473</v>
      </c>
      <c r="T230" s="26">
        <v>48033</v>
      </c>
      <c r="U230" s="26">
        <v>48138</v>
      </c>
      <c r="V230" s="26">
        <v>48337</v>
      </c>
      <c r="W230" s="26">
        <v>48909</v>
      </c>
      <c r="X230" s="26">
        <v>49556.423659741202</v>
      </c>
      <c r="Y230" s="26">
        <v>50008.483818363296</v>
      </c>
      <c r="Z230" s="26">
        <v>50114.238212720898</v>
      </c>
      <c r="AA230" s="26">
        <v>49982.271835012602</v>
      </c>
      <c r="AB230" s="26">
        <v>49644.188466157197</v>
      </c>
      <c r="AC230" s="26">
        <v>49176.899313805101</v>
      </c>
      <c r="AD230" s="26">
        <v>48864.637218231401</v>
      </c>
      <c r="AE230" s="26">
        <v>48827.453326652198</v>
      </c>
      <c r="AF230" s="26">
        <v>49025.230881517797</v>
      </c>
      <c r="AG230" s="26">
        <v>49256.439872262199</v>
      </c>
      <c r="AH230" s="26">
        <v>49500.555849817698</v>
      </c>
      <c r="AI230" s="26">
        <v>49703.333019007099</v>
      </c>
      <c r="AJ230" s="26">
        <v>49879.893685035597</v>
      </c>
      <c r="AK230" s="26">
        <v>49920.212232172598</v>
      </c>
      <c r="AL230" s="26">
        <v>50042.834280667397</v>
      </c>
      <c r="AM230" s="26">
        <v>50563.106086282402</v>
      </c>
      <c r="AN230" s="26">
        <v>51440.6245588417</v>
      </c>
      <c r="AO230" s="26">
        <v>52352.566226385599</v>
      </c>
      <c r="AP230" s="26">
        <v>53178.270378226101</v>
      </c>
      <c r="AQ230" s="26">
        <v>53871.287844560196</v>
      </c>
      <c r="AR230" s="26">
        <v>54207.053567804498</v>
      </c>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x14ac:dyDescent="0.25">
      <c r="A231" t="s">
        <v>104</v>
      </c>
      <c r="B231" s="2" t="s">
        <v>154</v>
      </c>
      <c r="C231" s="2" t="s">
        <v>162</v>
      </c>
      <c r="D231" s="26">
        <v>56617</v>
      </c>
      <c r="E231" s="26">
        <v>54878</v>
      </c>
      <c r="F231" s="26">
        <v>53087</v>
      </c>
      <c r="G231" s="26">
        <v>51943</v>
      </c>
      <c r="H231" s="26">
        <v>51611</v>
      </c>
      <c r="I231" s="26">
        <v>52280</v>
      </c>
      <c r="J231" s="26">
        <v>52922</v>
      </c>
      <c r="K231" s="26">
        <v>53534</v>
      </c>
      <c r="L231" s="26">
        <v>53150</v>
      </c>
      <c r="M231" s="26">
        <v>52319</v>
      </c>
      <c r="N231" s="26">
        <v>50332</v>
      </c>
      <c r="O231" s="26">
        <v>48609</v>
      </c>
      <c r="P231" s="26">
        <v>47262</v>
      </c>
      <c r="Q231" s="26">
        <v>46571</v>
      </c>
      <c r="R231" s="26">
        <v>46276</v>
      </c>
      <c r="S231" s="26">
        <v>46705</v>
      </c>
      <c r="T231" s="26">
        <v>47289</v>
      </c>
      <c r="U231" s="26">
        <v>48342</v>
      </c>
      <c r="V231" s="26">
        <v>49065</v>
      </c>
      <c r="W231" s="26">
        <v>49668</v>
      </c>
      <c r="X231" s="26">
        <v>50285.614043103596</v>
      </c>
      <c r="Y231" s="26">
        <v>50915.717394605403</v>
      </c>
      <c r="Z231" s="26">
        <v>51638.199748691099</v>
      </c>
      <c r="AA231" s="26">
        <v>52535.9102629974</v>
      </c>
      <c r="AB231" s="26">
        <v>53801.984830850197</v>
      </c>
      <c r="AC231" s="26">
        <v>54596.027253355402</v>
      </c>
      <c r="AD231" s="26">
        <v>55173.542587171003</v>
      </c>
      <c r="AE231" s="26">
        <v>55361.088801078302</v>
      </c>
      <c r="AF231" s="26">
        <v>55328.198684390198</v>
      </c>
      <c r="AG231" s="26">
        <v>54994.223861618302</v>
      </c>
      <c r="AH231" s="26">
        <v>54573.561374490797</v>
      </c>
      <c r="AI231" s="26">
        <v>54293.476448281799</v>
      </c>
      <c r="AJ231" s="26">
        <v>54187.423486211403</v>
      </c>
      <c r="AK231" s="26">
        <v>54252.092538673503</v>
      </c>
      <c r="AL231" s="26">
        <v>54396.055399067402</v>
      </c>
      <c r="AM231" s="26">
        <v>54608.912115155901</v>
      </c>
      <c r="AN231" s="26">
        <v>54774.936851883402</v>
      </c>
      <c r="AO231" s="26">
        <v>54993.576315866303</v>
      </c>
      <c r="AP231" s="26">
        <v>55142.582228757099</v>
      </c>
      <c r="AQ231" s="26">
        <v>55339.193629132998</v>
      </c>
      <c r="AR231" s="26">
        <v>55886.8609607572</v>
      </c>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x14ac:dyDescent="0.25">
      <c r="A232" t="s">
        <v>104</v>
      </c>
      <c r="B232" s="2" t="s">
        <v>154</v>
      </c>
      <c r="C232" s="2" t="s">
        <v>163</v>
      </c>
      <c r="D232" s="26">
        <v>60507</v>
      </c>
      <c r="E232" s="26">
        <v>61436</v>
      </c>
      <c r="F232" s="26">
        <v>61577</v>
      </c>
      <c r="G232" s="26">
        <v>60876</v>
      </c>
      <c r="H232" s="26">
        <v>59595</v>
      </c>
      <c r="I232" s="26">
        <v>57799</v>
      </c>
      <c r="J232" s="26">
        <v>56053</v>
      </c>
      <c r="K232" s="26">
        <v>54247</v>
      </c>
      <c r="L232" s="26">
        <v>53622</v>
      </c>
      <c r="M232" s="26">
        <v>53894</v>
      </c>
      <c r="N232" s="26">
        <v>55186</v>
      </c>
      <c r="O232" s="26">
        <v>56030</v>
      </c>
      <c r="P232" s="26">
        <v>56542</v>
      </c>
      <c r="Q232" s="26">
        <v>56035</v>
      </c>
      <c r="R232" s="26">
        <v>54854</v>
      </c>
      <c r="S232" s="26">
        <v>53054</v>
      </c>
      <c r="T232" s="26">
        <v>51230</v>
      </c>
      <c r="U232" s="26">
        <v>50094</v>
      </c>
      <c r="V232" s="26">
        <v>49330</v>
      </c>
      <c r="W232" s="26">
        <v>49051</v>
      </c>
      <c r="X232" s="26">
        <v>49560.433438426902</v>
      </c>
      <c r="Y232" s="26">
        <v>50398.415455284201</v>
      </c>
      <c r="Z232" s="26">
        <v>51504.167224206503</v>
      </c>
      <c r="AA232" s="26">
        <v>52610.211085786301</v>
      </c>
      <c r="AB232" s="26">
        <v>53820.950538091303</v>
      </c>
      <c r="AC232" s="26">
        <v>54810.228569965999</v>
      </c>
      <c r="AD232" s="26">
        <v>55617.211186885499</v>
      </c>
      <c r="AE232" s="26">
        <v>56387.558612103603</v>
      </c>
      <c r="AF232" s="26">
        <v>57229.456875558601</v>
      </c>
      <c r="AG232" s="26">
        <v>58338.695082054699</v>
      </c>
      <c r="AH232" s="26">
        <v>59027.042122092302</v>
      </c>
      <c r="AI232" s="26">
        <v>59524.721654147601</v>
      </c>
      <c r="AJ232" s="26">
        <v>59658.582268606398</v>
      </c>
      <c r="AK232" s="26">
        <v>59618.021945780303</v>
      </c>
      <c r="AL232" s="26">
        <v>59287.324916456899</v>
      </c>
      <c r="AM232" s="26">
        <v>58886.487590208497</v>
      </c>
      <c r="AN232" s="26">
        <v>58618.153019514299</v>
      </c>
      <c r="AO232" s="26">
        <v>58472.7826505224</v>
      </c>
      <c r="AP232" s="26">
        <v>58465.170137329304</v>
      </c>
      <c r="AQ232" s="26">
        <v>58560.3923424206</v>
      </c>
      <c r="AR232" s="26">
        <v>58751.696250787201</v>
      </c>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x14ac:dyDescent="0.25">
      <c r="A233" t="s">
        <v>104</v>
      </c>
      <c r="B233" s="2" t="s">
        <v>154</v>
      </c>
      <c r="C233" s="2" t="s">
        <v>164</v>
      </c>
      <c r="D233" s="26">
        <v>55173</v>
      </c>
      <c r="E233" s="26">
        <v>56157</v>
      </c>
      <c r="F233" s="26">
        <v>57299</v>
      </c>
      <c r="G233" s="26">
        <v>58366</v>
      </c>
      <c r="H233" s="26">
        <v>59306</v>
      </c>
      <c r="I233" s="26">
        <v>60360</v>
      </c>
      <c r="J233" s="26">
        <v>61247</v>
      </c>
      <c r="K233" s="26">
        <v>61507</v>
      </c>
      <c r="L233" s="26">
        <v>60938</v>
      </c>
      <c r="M233" s="26">
        <v>59831</v>
      </c>
      <c r="N233" s="26">
        <v>58432</v>
      </c>
      <c r="O233" s="26">
        <v>57236</v>
      </c>
      <c r="P233" s="26">
        <v>55850</v>
      </c>
      <c r="Q233" s="26">
        <v>55433</v>
      </c>
      <c r="R233" s="26">
        <v>55691</v>
      </c>
      <c r="S233" s="26">
        <v>56874</v>
      </c>
      <c r="T233" s="26">
        <v>57828</v>
      </c>
      <c r="U233" s="26">
        <v>58298</v>
      </c>
      <c r="V233" s="26">
        <v>57824</v>
      </c>
      <c r="W233" s="26">
        <v>56925</v>
      </c>
      <c r="X233" s="26">
        <v>55058.118525501101</v>
      </c>
      <c r="Y233" s="26">
        <v>53279.246351472</v>
      </c>
      <c r="Z233" s="26">
        <v>52256.3447178899</v>
      </c>
      <c r="AA233" s="26">
        <v>51749.9626329413</v>
      </c>
      <c r="AB233" s="26">
        <v>51874.360708748201</v>
      </c>
      <c r="AC233" s="26">
        <v>52654.3846833282</v>
      </c>
      <c r="AD233" s="26">
        <v>53719.441632644601</v>
      </c>
      <c r="AE233" s="26">
        <v>55026.779450183603</v>
      </c>
      <c r="AF233" s="26">
        <v>56283.364814297398</v>
      </c>
      <c r="AG233" s="26">
        <v>57537.052246310399</v>
      </c>
      <c r="AH233" s="26">
        <v>58546.018042004602</v>
      </c>
      <c r="AI233" s="26">
        <v>59341.213341900198</v>
      </c>
      <c r="AJ233" s="26">
        <v>60062.941767375203</v>
      </c>
      <c r="AK233" s="26">
        <v>60832.888490918202</v>
      </c>
      <c r="AL233" s="26">
        <v>61846.313303350398</v>
      </c>
      <c r="AM233" s="26">
        <v>62465.571845790699</v>
      </c>
      <c r="AN233" s="26">
        <v>62908.473374501198</v>
      </c>
      <c r="AO233" s="26">
        <v>63004.533067943703</v>
      </c>
      <c r="AP233" s="26">
        <v>62954.0548860489</v>
      </c>
      <c r="AQ233" s="26">
        <v>62625.785523068203</v>
      </c>
      <c r="AR233" s="26">
        <v>62237.648664582499</v>
      </c>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x14ac:dyDescent="0.25">
      <c r="A234" t="s">
        <v>104</v>
      </c>
      <c r="B234" s="2" t="s">
        <v>154</v>
      </c>
      <c r="C234" s="2" t="s">
        <v>165</v>
      </c>
      <c r="D234" s="26">
        <v>52104</v>
      </c>
      <c r="E234" s="26">
        <v>52262</v>
      </c>
      <c r="F234" s="26">
        <v>52960</v>
      </c>
      <c r="G234" s="26">
        <v>53752</v>
      </c>
      <c r="H234" s="26">
        <v>54584</v>
      </c>
      <c r="I234" s="26">
        <v>55431</v>
      </c>
      <c r="J234" s="26">
        <v>56394</v>
      </c>
      <c r="K234" s="26">
        <v>57463</v>
      </c>
      <c r="L234" s="26">
        <v>58826</v>
      </c>
      <c r="M234" s="26">
        <v>60085</v>
      </c>
      <c r="N234" s="26">
        <v>61742</v>
      </c>
      <c r="O234" s="26">
        <v>62568</v>
      </c>
      <c r="P234" s="26">
        <v>62895</v>
      </c>
      <c r="Q234" s="26">
        <v>62633</v>
      </c>
      <c r="R234" s="26">
        <v>61453</v>
      </c>
      <c r="S234" s="26">
        <v>59976</v>
      </c>
      <c r="T234" s="26">
        <v>58554</v>
      </c>
      <c r="U234" s="26">
        <v>57094</v>
      </c>
      <c r="V234" s="26">
        <v>56683</v>
      </c>
      <c r="W234" s="26">
        <v>57033</v>
      </c>
      <c r="X234" s="26">
        <v>58056.787726469003</v>
      </c>
      <c r="Y234" s="26">
        <v>59104.546829687402</v>
      </c>
      <c r="Z234" s="26">
        <v>59516.570691920402</v>
      </c>
      <c r="AA234" s="26">
        <v>59189.690771601803</v>
      </c>
      <c r="AB234" s="26">
        <v>58385.416985838201</v>
      </c>
      <c r="AC234" s="26">
        <v>56712.8293682359</v>
      </c>
      <c r="AD234" s="26">
        <v>55089.171157765297</v>
      </c>
      <c r="AE234" s="26">
        <v>54161.679002336503</v>
      </c>
      <c r="AF234" s="26">
        <v>53731.458956981602</v>
      </c>
      <c r="AG234" s="26">
        <v>53913.2554656789</v>
      </c>
      <c r="AH234" s="26">
        <v>54735.968301077999</v>
      </c>
      <c r="AI234" s="26">
        <v>55849.355992637698</v>
      </c>
      <c r="AJ234" s="26">
        <v>57218.270298479001</v>
      </c>
      <c r="AK234" s="26">
        <v>58527.631983910898</v>
      </c>
      <c r="AL234" s="26">
        <v>59791.9280762786</v>
      </c>
      <c r="AM234" s="26">
        <v>60803.8439769701</v>
      </c>
      <c r="AN234" s="26">
        <v>61577.926468189602</v>
      </c>
      <c r="AO234" s="26">
        <v>62260.993043304203</v>
      </c>
      <c r="AP234" s="26">
        <v>62978.640787506301</v>
      </c>
      <c r="AQ234" s="26">
        <v>63918.033604442098</v>
      </c>
      <c r="AR234" s="26">
        <v>64484.827323733101</v>
      </c>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x14ac:dyDescent="0.25">
      <c r="A235" t="s">
        <v>104</v>
      </c>
      <c r="B235" s="2" t="s">
        <v>154</v>
      </c>
      <c r="C235" s="2" t="s">
        <v>166</v>
      </c>
      <c r="D235" s="26">
        <v>44209</v>
      </c>
      <c r="E235" s="26">
        <v>46894</v>
      </c>
      <c r="F235" s="26">
        <v>49032</v>
      </c>
      <c r="G235" s="26">
        <v>50490</v>
      </c>
      <c r="H235" s="26">
        <v>51834</v>
      </c>
      <c r="I235" s="26">
        <v>53244</v>
      </c>
      <c r="J235" s="26">
        <v>52873</v>
      </c>
      <c r="K235" s="26">
        <v>53566</v>
      </c>
      <c r="L235" s="26">
        <v>54489</v>
      </c>
      <c r="M235" s="26">
        <v>55569</v>
      </c>
      <c r="N235" s="26">
        <v>56638</v>
      </c>
      <c r="O235" s="26">
        <v>57942</v>
      </c>
      <c r="P235" s="26">
        <v>59284</v>
      </c>
      <c r="Q235" s="26">
        <v>60598</v>
      </c>
      <c r="R235" s="26">
        <v>61702</v>
      </c>
      <c r="S235" s="26">
        <v>63147</v>
      </c>
      <c r="T235" s="26">
        <v>64109</v>
      </c>
      <c r="U235" s="26">
        <v>64671</v>
      </c>
      <c r="V235" s="26">
        <v>64232</v>
      </c>
      <c r="W235" s="26">
        <v>63437</v>
      </c>
      <c r="X235" s="26">
        <v>61655.457510788103</v>
      </c>
      <c r="Y235" s="26">
        <v>59944.158566248203</v>
      </c>
      <c r="Z235" s="26">
        <v>58426.665822576702</v>
      </c>
      <c r="AA235" s="26">
        <v>57903.592684545503</v>
      </c>
      <c r="AB235" s="26">
        <v>58119.804571171</v>
      </c>
      <c r="AC235" s="26">
        <v>59318.148639032297</v>
      </c>
      <c r="AD235" s="26">
        <v>60489.007571707203</v>
      </c>
      <c r="AE235" s="26">
        <v>60976.667122123799</v>
      </c>
      <c r="AF235" s="26">
        <v>60703.473020075398</v>
      </c>
      <c r="AG235" s="26">
        <v>59929.109901149903</v>
      </c>
      <c r="AH235" s="26">
        <v>58271.992662124598</v>
      </c>
      <c r="AI235" s="26">
        <v>56688.995340653397</v>
      </c>
      <c r="AJ235" s="26">
        <v>55786.228531402703</v>
      </c>
      <c r="AK235" s="26">
        <v>55389.023801455398</v>
      </c>
      <c r="AL235" s="26">
        <v>55612.166937937298</v>
      </c>
      <c r="AM235" s="26">
        <v>56454.885386235699</v>
      </c>
      <c r="AN235" s="26">
        <v>57599.013779508401</v>
      </c>
      <c r="AO235" s="26">
        <v>59006.5245136421</v>
      </c>
      <c r="AP235" s="26">
        <v>60356.932221862196</v>
      </c>
      <c r="AQ235" s="26">
        <v>61643.048481943501</v>
      </c>
      <c r="AR235" s="26">
        <v>62667.398436128402</v>
      </c>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row r="236" spans="1:70" x14ac:dyDescent="0.25">
      <c r="A236" t="s">
        <v>104</v>
      </c>
      <c r="B236" s="2" t="s">
        <v>154</v>
      </c>
      <c r="C236" s="2" t="s">
        <v>167</v>
      </c>
      <c r="D236" s="26">
        <v>39560</v>
      </c>
      <c r="E236" s="26">
        <v>40135</v>
      </c>
      <c r="F236" s="26">
        <v>40923</v>
      </c>
      <c r="G236" s="26">
        <v>42250</v>
      </c>
      <c r="H236" s="26">
        <v>43707</v>
      </c>
      <c r="I236" s="26">
        <v>45291</v>
      </c>
      <c r="J236" s="26">
        <v>48183</v>
      </c>
      <c r="K236" s="26">
        <v>50265</v>
      </c>
      <c r="L236" s="26">
        <v>51564</v>
      </c>
      <c r="M236" s="26">
        <v>52942</v>
      </c>
      <c r="N236" s="26">
        <v>54388</v>
      </c>
      <c r="O236" s="26">
        <v>54456</v>
      </c>
      <c r="P236" s="26">
        <v>55328</v>
      </c>
      <c r="Q236" s="26">
        <v>56487</v>
      </c>
      <c r="R236" s="26">
        <v>57604</v>
      </c>
      <c r="S236" s="26">
        <v>58486</v>
      </c>
      <c r="T236" s="26">
        <v>59564</v>
      </c>
      <c r="U236" s="26">
        <v>60990</v>
      </c>
      <c r="V236" s="26">
        <v>62521</v>
      </c>
      <c r="W236" s="26">
        <v>63859</v>
      </c>
      <c r="X236" s="26">
        <v>65165.068704353303</v>
      </c>
      <c r="Y236" s="26">
        <v>65938.517143182893</v>
      </c>
      <c r="Z236" s="26">
        <v>66148.436097163503</v>
      </c>
      <c r="AA236" s="26">
        <v>65671.271441218705</v>
      </c>
      <c r="AB236" s="26">
        <v>64575.533990842501</v>
      </c>
      <c r="AC236" s="26">
        <v>62985.260340609297</v>
      </c>
      <c r="AD236" s="26">
        <v>61452.298120636697</v>
      </c>
      <c r="AE236" s="26">
        <v>60105.110004098497</v>
      </c>
      <c r="AF236" s="26">
        <v>59680.5687075479</v>
      </c>
      <c r="AG236" s="26">
        <v>59973.017985558501</v>
      </c>
      <c r="AH236" s="26">
        <v>61251.328915982303</v>
      </c>
      <c r="AI236" s="26">
        <v>62475.650472460002</v>
      </c>
      <c r="AJ236" s="26">
        <v>62997.317429385999</v>
      </c>
      <c r="AK236" s="26">
        <v>62759.247773855197</v>
      </c>
      <c r="AL236" s="26">
        <v>62015.405410219901</v>
      </c>
      <c r="AM236" s="26">
        <v>60372.573516805198</v>
      </c>
      <c r="AN236" s="26">
        <v>58824.945803243798</v>
      </c>
      <c r="AO236" s="26">
        <v>57947.236231283598</v>
      </c>
      <c r="AP236" s="26">
        <v>57586.057349829003</v>
      </c>
      <c r="AQ236" s="26">
        <v>57856.557669542897</v>
      </c>
      <c r="AR236" s="26">
        <v>58739.231732720698</v>
      </c>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row>
    <row r="237" spans="1:70" x14ac:dyDescent="0.25">
      <c r="A237" t="s">
        <v>104</v>
      </c>
      <c r="B237" s="2" t="s">
        <v>154</v>
      </c>
      <c r="C237" s="2" t="s">
        <v>168</v>
      </c>
      <c r="D237" s="26">
        <v>34611</v>
      </c>
      <c r="E237" s="26">
        <v>35240</v>
      </c>
      <c r="F237" s="26">
        <v>36084</v>
      </c>
      <c r="G237" s="26">
        <v>37014</v>
      </c>
      <c r="H237" s="26">
        <v>37808</v>
      </c>
      <c r="I237" s="26">
        <v>38527</v>
      </c>
      <c r="J237" s="26">
        <v>39499</v>
      </c>
      <c r="K237" s="26">
        <v>40612</v>
      </c>
      <c r="L237" s="26">
        <v>42269</v>
      </c>
      <c r="M237" s="26">
        <v>44166</v>
      </c>
      <c r="N237" s="26">
        <v>46222</v>
      </c>
      <c r="O237" s="26">
        <v>48744</v>
      </c>
      <c r="P237" s="26">
        <v>50774</v>
      </c>
      <c r="Q237" s="26">
        <v>52123</v>
      </c>
      <c r="R237" s="26">
        <v>53520</v>
      </c>
      <c r="S237" s="26">
        <v>55269</v>
      </c>
      <c r="T237" s="26">
        <v>55269</v>
      </c>
      <c r="U237" s="26">
        <v>56137</v>
      </c>
      <c r="V237" s="26">
        <v>57340</v>
      </c>
      <c r="W237" s="26">
        <v>58830</v>
      </c>
      <c r="X237" s="26">
        <v>59699.521980271798</v>
      </c>
      <c r="Y237" s="26">
        <v>60528.345870406498</v>
      </c>
      <c r="Z237" s="26">
        <v>61626.182292267898</v>
      </c>
      <c r="AA237" s="26">
        <v>62784.3852221575</v>
      </c>
      <c r="AB237" s="26">
        <v>63868.833021322898</v>
      </c>
      <c r="AC237" s="26">
        <v>65223.440538285897</v>
      </c>
      <c r="AD237" s="26">
        <v>66083.915397032906</v>
      </c>
      <c r="AE237" s="26">
        <v>66395.605773512405</v>
      </c>
      <c r="AF237" s="26">
        <v>66061.521646135603</v>
      </c>
      <c r="AG237" s="26">
        <v>65064.627592710298</v>
      </c>
      <c r="AH237" s="26">
        <v>63595.967436275401</v>
      </c>
      <c r="AI237" s="26">
        <v>62183.7305957965</v>
      </c>
      <c r="AJ237" s="26">
        <v>60979.018187911897</v>
      </c>
      <c r="AK237" s="26">
        <v>60651.427906697099</v>
      </c>
      <c r="AL237" s="26">
        <v>61024.264309490703</v>
      </c>
      <c r="AM237" s="26">
        <v>62374.125139705102</v>
      </c>
      <c r="AN237" s="26">
        <v>63638.885408673697</v>
      </c>
      <c r="AO237" s="26">
        <v>64186.015810414901</v>
      </c>
      <c r="AP237" s="26">
        <v>63979.0975606067</v>
      </c>
      <c r="AQ237" s="26">
        <v>63268.938824884201</v>
      </c>
      <c r="AR237" s="26">
        <v>61666.482106571901</v>
      </c>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row>
    <row r="238" spans="1:70" x14ac:dyDescent="0.25">
      <c r="A238" t="s">
        <v>104</v>
      </c>
      <c r="B238" s="2" t="s">
        <v>154</v>
      </c>
      <c r="C238" s="2" t="s">
        <v>169</v>
      </c>
      <c r="D238" s="26">
        <v>32771</v>
      </c>
      <c r="E238" s="26">
        <v>32712</v>
      </c>
      <c r="F238" s="26">
        <v>32330</v>
      </c>
      <c r="G238" s="26">
        <v>32054</v>
      </c>
      <c r="H238" s="26">
        <v>32110</v>
      </c>
      <c r="I238" s="26">
        <v>32319</v>
      </c>
      <c r="J238" s="26">
        <v>33125</v>
      </c>
      <c r="K238" s="26">
        <v>34004</v>
      </c>
      <c r="L238" s="26">
        <v>34974</v>
      </c>
      <c r="M238" s="26">
        <v>35890</v>
      </c>
      <c r="N238" s="26">
        <v>36676</v>
      </c>
      <c r="O238" s="26">
        <v>38069</v>
      </c>
      <c r="P238" s="26">
        <v>39475</v>
      </c>
      <c r="Q238" s="26">
        <v>41147</v>
      </c>
      <c r="R238" s="26">
        <v>42630</v>
      </c>
      <c r="S238" s="26">
        <v>43885</v>
      </c>
      <c r="T238" s="26">
        <v>46546</v>
      </c>
      <c r="U238" s="26">
        <v>48477</v>
      </c>
      <c r="V238" s="26">
        <v>49984</v>
      </c>
      <c r="W238" s="26">
        <v>51723</v>
      </c>
      <c r="X238" s="26">
        <v>53288.124951553</v>
      </c>
      <c r="Y238" s="26">
        <v>53528.840496893303</v>
      </c>
      <c r="Z238" s="26">
        <v>54607.615354332898</v>
      </c>
      <c r="AA238" s="26">
        <v>55862.5284597629</v>
      </c>
      <c r="AB238" s="26">
        <v>56879.614133679403</v>
      </c>
      <c r="AC238" s="26">
        <v>57823.790501440999</v>
      </c>
      <c r="AD238" s="26">
        <v>58729.277828909799</v>
      </c>
      <c r="AE238" s="26">
        <v>59856.5922824195</v>
      </c>
      <c r="AF238" s="26">
        <v>61017.096801624903</v>
      </c>
      <c r="AG238" s="26">
        <v>62116.875668340603</v>
      </c>
      <c r="AH238" s="26">
        <v>63462.398834414598</v>
      </c>
      <c r="AI238" s="26">
        <v>64343.7356441675</v>
      </c>
      <c r="AJ238" s="26">
        <v>64722.316402096701</v>
      </c>
      <c r="AK238" s="26">
        <v>64504.591923499902</v>
      </c>
      <c r="AL238" s="26">
        <v>63620.111267469503</v>
      </c>
      <c r="AM238" s="26">
        <v>62292.589652713003</v>
      </c>
      <c r="AN238" s="26">
        <v>61018.565020723297</v>
      </c>
      <c r="AO238" s="26">
        <v>59964.956283027997</v>
      </c>
      <c r="AP238" s="26">
        <v>59737.585830832199</v>
      </c>
      <c r="AQ238" s="26">
        <v>60175.252821891001</v>
      </c>
      <c r="AR238" s="26">
        <v>61562.170233144701</v>
      </c>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row>
    <row r="239" spans="1:70" x14ac:dyDescent="0.25">
      <c r="A239" t="s">
        <v>104</v>
      </c>
      <c r="B239" s="2" t="s">
        <v>154</v>
      </c>
      <c r="C239" s="2" t="s">
        <v>170</v>
      </c>
      <c r="D239" s="26">
        <v>27579</v>
      </c>
      <c r="E239" s="26">
        <v>27866</v>
      </c>
      <c r="F239" s="26">
        <v>28230</v>
      </c>
      <c r="G239" s="26">
        <v>28505</v>
      </c>
      <c r="H239" s="26">
        <v>28645</v>
      </c>
      <c r="I239" s="26">
        <v>28906</v>
      </c>
      <c r="J239" s="26">
        <v>29053</v>
      </c>
      <c r="K239" s="26">
        <v>28878</v>
      </c>
      <c r="L239" s="26">
        <v>28941</v>
      </c>
      <c r="M239" s="26">
        <v>29352</v>
      </c>
      <c r="N239" s="26">
        <v>29873</v>
      </c>
      <c r="O239" s="26">
        <v>30442</v>
      </c>
      <c r="P239" s="26">
        <v>31112</v>
      </c>
      <c r="Q239" s="26">
        <v>32145</v>
      </c>
      <c r="R239" s="26">
        <v>32987</v>
      </c>
      <c r="S239" s="26">
        <v>33901</v>
      </c>
      <c r="T239" s="26">
        <v>34857</v>
      </c>
      <c r="U239" s="26">
        <v>35817</v>
      </c>
      <c r="V239" s="26">
        <v>37141</v>
      </c>
      <c r="W239" s="26">
        <v>38552</v>
      </c>
      <c r="X239" s="26">
        <v>39770.867655698297</v>
      </c>
      <c r="Y239" s="26">
        <v>42449.639678744497</v>
      </c>
      <c r="Z239" s="26">
        <v>44430.825505309898</v>
      </c>
      <c r="AA239" s="26">
        <v>45925.7429764029</v>
      </c>
      <c r="AB239" s="26">
        <v>47511.273133502</v>
      </c>
      <c r="AC239" s="26">
        <v>49087.885124140201</v>
      </c>
      <c r="AD239" s="26">
        <v>49422.817429641203</v>
      </c>
      <c r="AE239" s="26">
        <v>50499.452841923099</v>
      </c>
      <c r="AF239" s="26">
        <v>51729.610958335899</v>
      </c>
      <c r="AG239" s="26">
        <v>52735.5281115416</v>
      </c>
      <c r="AH239" s="26">
        <v>53686.672279250699</v>
      </c>
      <c r="AI239" s="26">
        <v>54609.760271716397</v>
      </c>
      <c r="AJ239" s="26">
        <v>55726.325523218598</v>
      </c>
      <c r="AK239" s="26">
        <v>56866.920212710997</v>
      </c>
      <c r="AL239" s="26">
        <v>57957.039565198298</v>
      </c>
      <c r="AM239" s="26">
        <v>59267.479907630797</v>
      </c>
      <c r="AN239" s="26">
        <v>60151.050482152299</v>
      </c>
      <c r="AO239" s="26">
        <v>60583.606900993502</v>
      </c>
      <c r="AP239" s="26">
        <v>60467.937464042298</v>
      </c>
      <c r="AQ239" s="26">
        <v>59715.345595405699</v>
      </c>
      <c r="AR239" s="26">
        <v>58563.121693955203</v>
      </c>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row>
    <row r="240" spans="1:70" x14ac:dyDescent="0.25">
      <c r="A240" t="s">
        <v>104</v>
      </c>
      <c r="B240" s="2" t="s">
        <v>154</v>
      </c>
      <c r="C240" s="2" t="s">
        <v>171</v>
      </c>
      <c r="D240" s="26">
        <v>19159</v>
      </c>
      <c r="E240" s="26">
        <v>19772</v>
      </c>
      <c r="F240" s="26">
        <v>20327</v>
      </c>
      <c r="G240" s="26">
        <v>21046</v>
      </c>
      <c r="H240" s="26">
        <v>21737</v>
      </c>
      <c r="I240" s="26">
        <v>22305</v>
      </c>
      <c r="J240" s="26">
        <v>22646</v>
      </c>
      <c r="K240" s="26">
        <v>23003</v>
      </c>
      <c r="L240" s="26">
        <v>23472</v>
      </c>
      <c r="M240" s="26">
        <v>23846</v>
      </c>
      <c r="N240" s="26">
        <v>24507</v>
      </c>
      <c r="O240" s="26">
        <v>24741</v>
      </c>
      <c r="P240" s="26">
        <v>24643</v>
      </c>
      <c r="Q240" s="26">
        <v>24523</v>
      </c>
      <c r="R240" s="26">
        <v>24559</v>
      </c>
      <c r="S240" s="26">
        <v>24623</v>
      </c>
      <c r="T240" s="26">
        <v>25213</v>
      </c>
      <c r="U240" s="26">
        <v>25794</v>
      </c>
      <c r="V240" s="26">
        <v>26536</v>
      </c>
      <c r="W240" s="26">
        <v>27149</v>
      </c>
      <c r="X240" s="26">
        <v>27885.018602562101</v>
      </c>
      <c r="Y240" s="26">
        <v>29018.920281556901</v>
      </c>
      <c r="Z240" s="26">
        <v>30179.387493563601</v>
      </c>
      <c r="AA240" s="26">
        <v>31466.425720179399</v>
      </c>
      <c r="AB240" s="26">
        <v>32767.981844718899</v>
      </c>
      <c r="AC240" s="26">
        <v>33966.628209127397</v>
      </c>
      <c r="AD240" s="26">
        <v>36414.061993654403</v>
      </c>
      <c r="AE240" s="26">
        <v>38220.826102377003</v>
      </c>
      <c r="AF240" s="26">
        <v>39593.242997493799</v>
      </c>
      <c r="AG240" s="26">
        <v>41045.743220340897</v>
      </c>
      <c r="AH240" s="26">
        <v>42471.243384248701</v>
      </c>
      <c r="AI240" s="26">
        <v>42892.655118114497</v>
      </c>
      <c r="AJ240" s="26">
        <v>43928.785169633396</v>
      </c>
      <c r="AK240" s="26">
        <v>45092.137721008497</v>
      </c>
      <c r="AL240" s="26">
        <v>46062.096681119001</v>
      </c>
      <c r="AM240" s="26">
        <v>46983.527491829802</v>
      </c>
      <c r="AN240" s="26">
        <v>47894.456219041298</v>
      </c>
      <c r="AO240" s="26">
        <v>48973.223872853298</v>
      </c>
      <c r="AP240" s="26">
        <v>50078.748248447402</v>
      </c>
      <c r="AQ240" s="26">
        <v>51139.767539083099</v>
      </c>
      <c r="AR240" s="26">
        <v>52391.208555713602</v>
      </c>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row>
    <row r="241" spans="1:70" x14ac:dyDescent="0.25">
      <c r="A241" t="s">
        <v>104</v>
      </c>
      <c r="B241" s="2" t="s">
        <v>154</v>
      </c>
      <c r="C241" s="2" t="s">
        <v>172</v>
      </c>
      <c r="D241" s="26">
        <v>16790</v>
      </c>
      <c r="E241" s="26">
        <v>17481</v>
      </c>
      <c r="F241" s="26">
        <v>17793</v>
      </c>
      <c r="G241" s="26">
        <v>18081</v>
      </c>
      <c r="H241" s="26">
        <v>18936</v>
      </c>
      <c r="I241" s="26">
        <v>19967</v>
      </c>
      <c r="J241" s="26">
        <v>21049</v>
      </c>
      <c r="K241" s="26">
        <v>21958</v>
      </c>
      <c r="L241" s="26">
        <v>22892</v>
      </c>
      <c r="M241" s="26">
        <v>24074</v>
      </c>
      <c r="N241" s="26">
        <v>25041</v>
      </c>
      <c r="O241" s="26">
        <v>25917</v>
      </c>
      <c r="P241" s="26">
        <v>26930</v>
      </c>
      <c r="Q241" s="26">
        <v>27795</v>
      </c>
      <c r="R241" s="26">
        <v>28445</v>
      </c>
      <c r="S241" s="26">
        <v>28889</v>
      </c>
      <c r="T241" s="26">
        <v>29125</v>
      </c>
      <c r="U241" s="26">
        <v>29201</v>
      </c>
      <c r="V241" s="26">
        <v>29504</v>
      </c>
      <c r="W241" s="26">
        <v>29904</v>
      </c>
      <c r="X241" s="26">
        <v>30474.812277538502</v>
      </c>
      <c r="Y241" s="26">
        <v>31069.7544599139</v>
      </c>
      <c r="Z241" s="26">
        <v>31630.336019765</v>
      </c>
      <c r="AA241" s="26">
        <v>32474.319669814799</v>
      </c>
      <c r="AB241" s="26">
        <v>33439.195916897203</v>
      </c>
      <c r="AC241" s="26">
        <v>34516.952628733401</v>
      </c>
      <c r="AD241" s="26">
        <v>35846.040316367697</v>
      </c>
      <c r="AE241" s="26">
        <v>37131.091139673801</v>
      </c>
      <c r="AF241" s="26">
        <v>38719.324636343197</v>
      </c>
      <c r="AG241" s="26">
        <v>40380.902873193001</v>
      </c>
      <c r="AH241" s="26">
        <v>42020.900429704903</v>
      </c>
      <c r="AI241" s="26">
        <v>44827.243545709898</v>
      </c>
      <c r="AJ241" s="26">
        <v>47018.509061240104</v>
      </c>
      <c r="AK241" s="26">
        <v>49046.5836475135</v>
      </c>
      <c r="AL241" s="26">
        <v>51160.892568121497</v>
      </c>
      <c r="AM241" s="26">
        <v>53191.182170750602</v>
      </c>
      <c r="AN241" s="26">
        <v>55319.177077554501</v>
      </c>
      <c r="AO241" s="26">
        <v>57425.818772904197</v>
      </c>
      <c r="AP241" s="26">
        <v>59480.058535802003</v>
      </c>
      <c r="AQ241" s="26">
        <v>61438.212989734202</v>
      </c>
      <c r="AR241" s="26">
        <v>63287.530325556698</v>
      </c>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row>
    <row r="242" spans="1:70" x14ac:dyDescent="0.25">
      <c r="A242" t="s">
        <v>104</v>
      </c>
      <c r="B242" s="2" t="s">
        <v>173</v>
      </c>
      <c r="C242" s="2" t="s">
        <v>155</v>
      </c>
      <c r="D242" s="26">
        <v>54828</v>
      </c>
      <c r="E242" s="26">
        <v>53914</v>
      </c>
      <c r="F242" s="26">
        <v>53268</v>
      </c>
      <c r="G242" s="26">
        <v>52538</v>
      </c>
      <c r="H242" s="26">
        <v>51995</v>
      </c>
      <c r="I242" s="26">
        <v>51686</v>
      </c>
      <c r="J242" s="26">
        <v>52732</v>
      </c>
      <c r="K242" s="26">
        <v>53859</v>
      </c>
      <c r="L242" s="26">
        <v>54981</v>
      </c>
      <c r="M242" s="26">
        <v>55701</v>
      </c>
      <c r="N242" s="26">
        <v>55116</v>
      </c>
      <c r="O242" s="26">
        <v>55303</v>
      </c>
      <c r="P242" s="26">
        <v>55364</v>
      </c>
      <c r="Q242" s="26">
        <v>54714</v>
      </c>
      <c r="R242" s="26">
        <v>54343</v>
      </c>
      <c r="S242" s="26">
        <v>54456</v>
      </c>
      <c r="T242" s="26">
        <v>53510</v>
      </c>
      <c r="U242" s="26">
        <v>52441</v>
      </c>
      <c r="V242" s="26">
        <v>52602</v>
      </c>
      <c r="W242" s="26">
        <v>52617</v>
      </c>
      <c r="X242" s="26">
        <v>51480.554758496197</v>
      </c>
      <c r="Y242" s="26">
        <v>51299.995036392298</v>
      </c>
      <c r="Z242" s="26">
        <v>51323.4860683109</v>
      </c>
      <c r="AA242" s="26">
        <v>50851.972725450803</v>
      </c>
      <c r="AB242" s="26">
        <v>50591.152033585597</v>
      </c>
      <c r="AC242" s="26">
        <v>51129.762453817697</v>
      </c>
      <c r="AD242" s="26">
        <v>51792.160438771098</v>
      </c>
      <c r="AE242" s="26">
        <v>51897.843241698203</v>
      </c>
      <c r="AF242" s="26">
        <v>51728.765510835001</v>
      </c>
      <c r="AG242" s="26">
        <v>51537.849181308302</v>
      </c>
      <c r="AH242" s="26">
        <v>51417.493543937198</v>
      </c>
      <c r="AI242" s="26">
        <v>51376.496317525598</v>
      </c>
      <c r="AJ242" s="26">
        <v>51444.6368015142</v>
      </c>
      <c r="AK242" s="26">
        <v>51597.262247959901</v>
      </c>
      <c r="AL242" s="26">
        <v>51806.233414288603</v>
      </c>
      <c r="AM242" s="26">
        <v>52051.401661546697</v>
      </c>
      <c r="AN242" s="26">
        <v>52324.541584777398</v>
      </c>
      <c r="AO242" s="26">
        <v>52598.120789517903</v>
      </c>
      <c r="AP242" s="26">
        <v>52866.821673446997</v>
      </c>
      <c r="AQ242" s="26">
        <v>53121.896681994003</v>
      </c>
      <c r="AR242" s="26">
        <v>53354.383748673303</v>
      </c>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row>
    <row r="243" spans="1:70" x14ac:dyDescent="0.25">
      <c r="A243" t="s">
        <v>104</v>
      </c>
      <c r="B243" s="2" t="s">
        <v>173</v>
      </c>
      <c r="C243" s="2" t="s">
        <v>156</v>
      </c>
      <c r="D243" s="26">
        <v>61044</v>
      </c>
      <c r="E243" s="26">
        <v>60145</v>
      </c>
      <c r="F243" s="26">
        <v>59113</v>
      </c>
      <c r="G243" s="26">
        <v>58156</v>
      </c>
      <c r="H243" s="26">
        <v>57310</v>
      </c>
      <c r="I243" s="26">
        <v>57139</v>
      </c>
      <c r="J243" s="26">
        <v>56159</v>
      </c>
      <c r="K243" s="26">
        <v>55409</v>
      </c>
      <c r="L243" s="26">
        <v>55121</v>
      </c>
      <c r="M243" s="26">
        <v>55245</v>
      </c>
      <c r="N243" s="26">
        <v>55893</v>
      </c>
      <c r="O243" s="26">
        <v>56055</v>
      </c>
      <c r="P243" s="26">
        <v>56457</v>
      </c>
      <c r="Q243" s="26">
        <v>57279</v>
      </c>
      <c r="R243" s="26">
        <v>57851</v>
      </c>
      <c r="S243" s="26">
        <v>58122</v>
      </c>
      <c r="T243" s="26">
        <v>58066</v>
      </c>
      <c r="U243" s="26">
        <v>58155</v>
      </c>
      <c r="V243" s="26">
        <v>57468</v>
      </c>
      <c r="W243" s="26">
        <v>56910</v>
      </c>
      <c r="X243" s="26">
        <v>57222.943413621499</v>
      </c>
      <c r="Y243" s="26">
        <v>56494.630322077603</v>
      </c>
      <c r="Z243" s="26">
        <v>55963.753532021801</v>
      </c>
      <c r="AA243" s="26">
        <v>56504.070545750903</v>
      </c>
      <c r="AB243" s="26">
        <v>56952.214870672004</v>
      </c>
      <c r="AC243" s="26">
        <v>55882.276211383098</v>
      </c>
      <c r="AD243" s="26">
        <v>55589.114420549398</v>
      </c>
      <c r="AE243" s="26">
        <v>55593.444170483199</v>
      </c>
      <c r="AF243" s="26">
        <v>55238.643678637301</v>
      </c>
      <c r="AG243" s="26">
        <v>55018.404538238101</v>
      </c>
      <c r="AH243" s="26">
        <v>55513.259964156299</v>
      </c>
      <c r="AI243" s="26">
        <v>56132.164722734698</v>
      </c>
      <c r="AJ243" s="26">
        <v>56194.000134764297</v>
      </c>
      <c r="AK243" s="26">
        <v>55988.586243680002</v>
      </c>
      <c r="AL243" s="26">
        <v>55762.760416713601</v>
      </c>
      <c r="AM243" s="26">
        <v>55623.408340652197</v>
      </c>
      <c r="AN243" s="26">
        <v>55568.0835162605</v>
      </c>
      <c r="AO243" s="26">
        <v>55630.607574764101</v>
      </c>
      <c r="AP243" s="26">
        <v>55785.943415485199</v>
      </c>
      <c r="AQ243" s="26">
        <v>56003.8962227054</v>
      </c>
      <c r="AR243" s="26">
        <v>56262.822307158</v>
      </c>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row>
    <row r="244" spans="1:70" x14ac:dyDescent="0.25">
      <c r="A244" t="s">
        <v>104</v>
      </c>
      <c r="B244" s="2" t="s">
        <v>173</v>
      </c>
      <c r="C244" s="2" t="s">
        <v>157</v>
      </c>
      <c r="D244" s="26">
        <v>63214</v>
      </c>
      <c r="E244" s="26">
        <v>63235</v>
      </c>
      <c r="F244" s="26">
        <v>63284</v>
      </c>
      <c r="G244" s="26">
        <v>63043</v>
      </c>
      <c r="H244" s="26">
        <v>62464</v>
      </c>
      <c r="I244" s="26">
        <v>61689</v>
      </c>
      <c r="J244" s="26">
        <v>60759</v>
      </c>
      <c r="K244" s="26">
        <v>59724</v>
      </c>
      <c r="L244" s="26">
        <v>59207</v>
      </c>
      <c r="M244" s="26">
        <v>58764</v>
      </c>
      <c r="N244" s="26">
        <v>58826</v>
      </c>
      <c r="O244" s="26">
        <v>57321</v>
      </c>
      <c r="P244" s="26">
        <v>56194</v>
      </c>
      <c r="Q244" s="26">
        <v>55367</v>
      </c>
      <c r="R244" s="26">
        <v>55192</v>
      </c>
      <c r="S244" s="26">
        <v>55357</v>
      </c>
      <c r="T244" s="26">
        <v>56563</v>
      </c>
      <c r="U244" s="26">
        <v>57994</v>
      </c>
      <c r="V244" s="26">
        <v>59285</v>
      </c>
      <c r="W244" s="26">
        <v>60013</v>
      </c>
      <c r="X244" s="26">
        <v>60180.170271217103</v>
      </c>
      <c r="Y244" s="26">
        <v>59873.343083742999</v>
      </c>
      <c r="Z244" s="26">
        <v>59798.625023008397</v>
      </c>
      <c r="AA244" s="26">
        <v>59434.721646029197</v>
      </c>
      <c r="AB244" s="26">
        <v>59256.897174892802</v>
      </c>
      <c r="AC244" s="26">
        <v>59693.460974779897</v>
      </c>
      <c r="AD244" s="26">
        <v>59142.235198663402</v>
      </c>
      <c r="AE244" s="26">
        <v>58639.479579735496</v>
      </c>
      <c r="AF244" s="26">
        <v>58982.198672751198</v>
      </c>
      <c r="AG244" s="26">
        <v>59200.4591456134</v>
      </c>
      <c r="AH244" s="26">
        <v>58057.034565763402</v>
      </c>
      <c r="AI244" s="26">
        <v>57626.6247008711</v>
      </c>
      <c r="AJ244" s="26">
        <v>57563.580144826701</v>
      </c>
      <c r="AK244" s="26">
        <v>57249.5305349669</v>
      </c>
      <c r="AL244" s="26">
        <v>57059.116281272101</v>
      </c>
      <c r="AM244" s="26">
        <v>57522.621981293902</v>
      </c>
      <c r="AN244" s="26">
        <v>58102.545796025101</v>
      </c>
      <c r="AO244" s="26">
        <v>58134.771111872898</v>
      </c>
      <c r="AP244" s="26">
        <v>57907.308533968899</v>
      </c>
      <c r="AQ244" s="26">
        <v>57661.4223231668</v>
      </c>
      <c r="AR244" s="26">
        <v>57509.370977469698</v>
      </c>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row>
    <row r="245" spans="1:70" x14ac:dyDescent="0.25">
      <c r="A245" t="s">
        <v>104</v>
      </c>
      <c r="B245" s="2" t="s">
        <v>173</v>
      </c>
      <c r="C245" s="2" t="s">
        <v>158</v>
      </c>
      <c r="D245" s="26">
        <v>56951</v>
      </c>
      <c r="E245" s="26">
        <v>57508</v>
      </c>
      <c r="F245" s="26">
        <v>57622</v>
      </c>
      <c r="G245" s="26">
        <v>57611</v>
      </c>
      <c r="H245" s="26">
        <v>57959</v>
      </c>
      <c r="I245" s="26">
        <v>58293</v>
      </c>
      <c r="J245" s="26">
        <v>58828</v>
      </c>
      <c r="K245" s="26">
        <v>59224</v>
      </c>
      <c r="L245" s="26">
        <v>58844</v>
      </c>
      <c r="M245" s="26">
        <v>58445</v>
      </c>
      <c r="N245" s="26">
        <v>57976</v>
      </c>
      <c r="O245" s="26">
        <v>57119</v>
      </c>
      <c r="P245" s="26">
        <v>56154</v>
      </c>
      <c r="Q245" s="26">
        <v>55199</v>
      </c>
      <c r="R245" s="26">
        <v>54266</v>
      </c>
      <c r="S245" s="26">
        <v>53811</v>
      </c>
      <c r="T245" s="26">
        <v>54575</v>
      </c>
      <c r="U245" s="26">
        <v>54300</v>
      </c>
      <c r="V245" s="26">
        <v>54210</v>
      </c>
      <c r="W245" s="26">
        <v>54514</v>
      </c>
      <c r="X245" s="26">
        <v>54277.468689376001</v>
      </c>
      <c r="Y245" s="26">
        <v>55298.556444801601</v>
      </c>
      <c r="Z245" s="26">
        <v>56122.356310531897</v>
      </c>
      <c r="AA245" s="26">
        <v>57074.419943701898</v>
      </c>
      <c r="AB245" s="26">
        <v>57647.043726722302</v>
      </c>
      <c r="AC245" s="26">
        <v>57969.782975461298</v>
      </c>
      <c r="AD245" s="26">
        <v>57856.066521498396</v>
      </c>
      <c r="AE245" s="26">
        <v>57889.6604344593</v>
      </c>
      <c r="AF245" s="26">
        <v>57617.326309999102</v>
      </c>
      <c r="AG245" s="26">
        <v>57439.166361443997</v>
      </c>
      <c r="AH245" s="26">
        <v>57823.863575940297</v>
      </c>
      <c r="AI245" s="26">
        <v>57291.844126198899</v>
      </c>
      <c r="AJ245" s="26">
        <v>56785.789850480098</v>
      </c>
      <c r="AK245" s="26">
        <v>56975.899384578399</v>
      </c>
      <c r="AL245" s="26">
        <v>57047.913861386602</v>
      </c>
      <c r="AM245" s="26">
        <v>55947.6569936542</v>
      </c>
      <c r="AN245" s="26">
        <v>55404.880032606197</v>
      </c>
      <c r="AO245" s="26">
        <v>55264.121598983198</v>
      </c>
      <c r="AP245" s="26">
        <v>55009.697389319401</v>
      </c>
      <c r="AQ245" s="26">
        <v>54873.692144205299</v>
      </c>
      <c r="AR245" s="26">
        <v>55269.887465505097</v>
      </c>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row>
    <row r="246" spans="1:70" x14ac:dyDescent="0.25">
      <c r="A246" t="s">
        <v>104</v>
      </c>
      <c r="B246" s="2" t="s">
        <v>173</v>
      </c>
      <c r="C246" s="2" t="s">
        <v>159</v>
      </c>
      <c r="D246" s="26">
        <v>41743</v>
      </c>
      <c r="E246" s="26">
        <v>42299</v>
      </c>
      <c r="F246" s="26">
        <v>43076</v>
      </c>
      <c r="G246" s="26">
        <v>43535</v>
      </c>
      <c r="H246" s="26">
        <v>43947</v>
      </c>
      <c r="I246" s="26">
        <v>44364</v>
      </c>
      <c r="J246" s="26">
        <v>45274</v>
      </c>
      <c r="K246" s="26">
        <v>46638</v>
      </c>
      <c r="L246" s="26">
        <v>48063</v>
      </c>
      <c r="M246" s="26">
        <v>48360</v>
      </c>
      <c r="N246" s="26">
        <v>47500</v>
      </c>
      <c r="O246" s="26">
        <v>47835</v>
      </c>
      <c r="P246" s="26">
        <v>48030</v>
      </c>
      <c r="Q246" s="26">
        <v>48327</v>
      </c>
      <c r="R246" s="26">
        <v>48016</v>
      </c>
      <c r="S246" s="26">
        <v>47397</v>
      </c>
      <c r="T246" s="26">
        <v>47108</v>
      </c>
      <c r="U246" s="26">
        <v>47027</v>
      </c>
      <c r="V246" s="26">
        <v>47434</v>
      </c>
      <c r="W246" s="26">
        <v>47458</v>
      </c>
      <c r="X246" s="26">
        <v>47312.571301934702</v>
      </c>
      <c r="Y246" s="26">
        <v>46525.810116420304</v>
      </c>
      <c r="Z246" s="26">
        <v>45890.649080544703</v>
      </c>
      <c r="AA246" s="26">
        <v>45360.291849501104</v>
      </c>
      <c r="AB246" s="26">
        <v>45257.408014688597</v>
      </c>
      <c r="AC246" s="26">
        <v>45551.349366971299</v>
      </c>
      <c r="AD246" s="26">
        <v>46692.075740566797</v>
      </c>
      <c r="AE246" s="26">
        <v>47608.962247035597</v>
      </c>
      <c r="AF246" s="26">
        <v>48465.236587558298</v>
      </c>
      <c r="AG246" s="26">
        <v>48981.461010528699</v>
      </c>
      <c r="AH246" s="26">
        <v>49256.0630157009</v>
      </c>
      <c r="AI246" s="26">
        <v>49208.1570887286</v>
      </c>
      <c r="AJ246" s="26">
        <v>49250.575211035401</v>
      </c>
      <c r="AK246" s="26">
        <v>49060.176491851002</v>
      </c>
      <c r="AL246" s="26">
        <v>48899.358456547197</v>
      </c>
      <c r="AM246" s="26">
        <v>49168.937100979398</v>
      </c>
      <c r="AN246" s="26">
        <v>48707.595649246898</v>
      </c>
      <c r="AO246" s="26">
        <v>48249.440945902199</v>
      </c>
      <c r="AP246" s="26">
        <v>48265.631785001497</v>
      </c>
      <c r="AQ246" s="26">
        <v>48177.3982488986</v>
      </c>
      <c r="AR246" s="26">
        <v>47215.2663177457</v>
      </c>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row>
    <row r="247" spans="1:70" x14ac:dyDescent="0.25">
      <c r="A247" t="s">
        <v>104</v>
      </c>
      <c r="B247" s="2" t="s">
        <v>173</v>
      </c>
      <c r="C247" s="2" t="s">
        <v>160</v>
      </c>
      <c r="D247" s="26">
        <v>43428</v>
      </c>
      <c r="E247" s="26">
        <v>41931</v>
      </c>
      <c r="F247" s="26">
        <v>40767</v>
      </c>
      <c r="G247" s="26">
        <v>39887</v>
      </c>
      <c r="H247" s="26">
        <v>39437</v>
      </c>
      <c r="I247" s="26">
        <v>39581</v>
      </c>
      <c r="J247" s="26">
        <v>40196</v>
      </c>
      <c r="K247" s="26">
        <v>41406</v>
      </c>
      <c r="L247" s="26">
        <v>42720</v>
      </c>
      <c r="M247" s="26">
        <v>43287</v>
      </c>
      <c r="N247" s="26">
        <v>43173</v>
      </c>
      <c r="O247" s="26">
        <v>43681</v>
      </c>
      <c r="P247" s="26">
        <v>44196</v>
      </c>
      <c r="Q247" s="26">
        <v>45002</v>
      </c>
      <c r="R247" s="26">
        <v>46074</v>
      </c>
      <c r="S247" s="26">
        <v>46945</v>
      </c>
      <c r="T247" s="26">
        <v>47077</v>
      </c>
      <c r="U247" s="26">
        <v>47077</v>
      </c>
      <c r="V247" s="26">
        <v>47126</v>
      </c>
      <c r="W247" s="26">
        <v>46201</v>
      </c>
      <c r="X247" s="26">
        <v>45773.213766685003</v>
      </c>
      <c r="Y247" s="26">
        <v>45520.943067074797</v>
      </c>
      <c r="Z247" s="26">
        <v>45643.722903385802</v>
      </c>
      <c r="AA247" s="26">
        <v>45518.236246621796</v>
      </c>
      <c r="AB247" s="26">
        <v>45645.215523154897</v>
      </c>
      <c r="AC247" s="26">
        <v>45889.5120505952</v>
      </c>
      <c r="AD247" s="26">
        <v>45649.989504466401</v>
      </c>
      <c r="AE247" s="26">
        <v>45512.404225707804</v>
      </c>
      <c r="AF247" s="26">
        <v>45409.784179421004</v>
      </c>
      <c r="AG247" s="26">
        <v>45475.817927669399</v>
      </c>
      <c r="AH247" s="26">
        <v>45879.881764573402</v>
      </c>
      <c r="AI247" s="26">
        <v>46956.809635441001</v>
      </c>
      <c r="AJ247" s="26">
        <v>47893.979675800998</v>
      </c>
      <c r="AK247" s="26">
        <v>48708.423357825297</v>
      </c>
      <c r="AL247" s="26">
        <v>49274.893825621701</v>
      </c>
      <c r="AM247" s="26">
        <v>49588.136006156899</v>
      </c>
      <c r="AN247" s="26">
        <v>49623.232132096098</v>
      </c>
      <c r="AO247" s="26">
        <v>49695.8166800689</v>
      </c>
      <c r="AP247" s="26">
        <v>49591.899971616702</v>
      </c>
      <c r="AQ247" s="26">
        <v>49475.895055642301</v>
      </c>
      <c r="AR247" s="26">
        <v>49636.786093951101</v>
      </c>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row>
    <row r="248" spans="1:70" x14ac:dyDescent="0.25">
      <c r="A248" t="s">
        <v>104</v>
      </c>
      <c r="B248" s="2" t="s">
        <v>173</v>
      </c>
      <c r="C248" s="2" t="s">
        <v>161</v>
      </c>
      <c r="D248" s="26">
        <v>48076</v>
      </c>
      <c r="E248" s="26">
        <v>48919</v>
      </c>
      <c r="F248" s="26">
        <v>49026</v>
      </c>
      <c r="G248" s="26">
        <v>48227</v>
      </c>
      <c r="H248" s="26">
        <v>47326</v>
      </c>
      <c r="I248" s="26">
        <v>45369</v>
      </c>
      <c r="J248" s="26">
        <v>43632</v>
      </c>
      <c r="K248" s="26">
        <v>42665</v>
      </c>
      <c r="L248" s="26">
        <v>42103</v>
      </c>
      <c r="M248" s="26">
        <v>41878</v>
      </c>
      <c r="N248" s="26">
        <v>41419</v>
      </c>
      <c r="O248" s="26">
        <v>42067</v>
      </c>
      <c r="P248" s="26">
        <v>42987</v>
      </c>
      <c r="Q248" s="26">
        <v>43987</v>
      </c>
      <c r="R248" s="26">
        <v>44796</v>
      </c>
      <c r="S248" s="26">
        <v>45915</v>
      </c>
      <c r="T248" s="26">
        <v>46372</v>
      </c>
      <c r="U248" s="26">
        <v>46861</v>
      </c>
      <c r="V248" s="26">
        <v>47113</v>
      </c>
      <c r="W248" s="26">
        <v>47533</v>
      </c>
      <c r="X248" s="26">
        <v>47807.648744566097</v>
      </c>
      <c r="Y248" s="26">
        <v>48083.553199210197</v>
      </c>
      <c r="Z248" s="26">
        <v>48153.228032630999</v>
      </c>
      <c r="AA248" s="26">
        <v>48441.349922419002</v>
      </c>
      <c r="AB248" s="26">
        <v>48573.581058586002</v>
      </c>
      <c r="AC248" s="26">
        <v>48476.738843880899</v>
      </c>
      <c r="AD248" s="26">
        <v>48463.9036423488</v>
      </c>
      <c r="AE248" s="26">
        <v>48583.297520326101</v>
      </c>
      <c r="AF248" s="26">
        <v>48505.552673504397</v>
      </c>
      <c r="AG248" s="26">
        <v>48529.303615704099</v>
      </c>
      <c r="AH248" s="26">
        <v>48719.573843194798</v>
      </c>
      <c r="AI248" s="26">
        <v>48576.551588994502</v>
      </c>
      <c r="AJ248" s="26">
        <v>48552.874231526199</v>
      </c>
      <c r="AK248" s="26">
        <v>48599.725726509998</v>
      </c>
      <c r="AL248" s="26">
        <v>48752.1474362925</v>
      </c>
      <c r="AM248" s="26">
        <v>49191.740381871597</v>
      </c>
      <c r="AN248" s="26">
        <v>50205.256664595501</v>
      </c>
      <c r="AO248" s="26">
        <v>51128.663439868098</v>
      </c>
      <c r="AP248" s="26">
        <v>51907.581486791401</v>
      </c>
      <c r="AQ248" s="26">
        <v>52495.233900407598</v>
      </c>
      <c r="AR248" s="26">
        <v>52826.471562119899</v>
      </c>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row>
    <row r="249" spans="1:70" x14ac:dyDescent="0.25">
      <c r="A249" t="s">
        <v>104</v>
      </c>
      <c r="B249" s="2" t="s">
        <v>173</v>
      </c>
      <c r="C249" s="2" t="s">
        <v>162</v>
      </c>
      <c r="D249" s="26">
        <v>55124</v>
      </c>
      <c r="E249" s="26">
        <v>53303</v>
      </c>
      <c r="F249" s="26">
        <v>51444</v>
      </c>
      <c r="G249" s="26">
        <v>50073</v>
      </c>
      <c r="H249" s="26">
        <v>49733</v>
      </c>
      <c r="I249" s="26">
        <v>50646</v>
      </c>
      <c r="J249" s="26">
        <v>51418</v>
      </c>
      <c r="K249" s="26">
        <v>51595</v>
      </c>
      <c r="L249" s="26">
        <v>51209</v>
      </c>
      <c r="M249" s="26">
        <v>50560</v>
      </c>
      <c r="N249" s="26">
        <v>48609</v>
      </c>
      <c r="O249" s="26">
        <v>46659</v>
      </c>
      <c r="P249" s="26">
        <v>45257</v>
      </c>
      <c r="Q249" s="26">
        <v>44358</v>
      </c>
      <c r="R249" s="26">
        <v>43954</v>
      </c>
      <c r="S249" s="26">
        <v>44113</v>
      </c>
      <c r="T249" s="26">
        <v>44618</v>
      </c>
      <c r="U249" s="26">
        <v>45655</v>
      </c>
      <c r="V249" s="26">
        <v>46296</v>
      </c>
      <c r="W249" s="26">
        <v>46805</v>
      </c>
      <c r="X249" s="26">
        <v>47765.768419959699</v>
      </c>
      <c r="Y249" s="26">
        <v>48493.091927080503</v>
      </c>
      <c r="Z249" s="26">
        <v>49159.790434033202</v>
      </c>
      <c r="AA249" s="26">
        <v>49955.737167412401</v>
      </c>
      <c r="AB249" s="26">
        <v>50852.6965249856</v>
      </c>
      <c r="AC249" s="26">
        <v>51360.863288109504</v>
      </c>
      <c r="AD249" s="26">
        <v>51809.004020334098</v>
      </c>
      <c r="AE249" s="26">
        <v>52027.394022633598</v>
      </c>
      <c r="AF249" s="26">
        <v>52334.563333238599</v>
      </c>
      <c r="AG249" s="26">
        <v>52450.061069642499</v>
      </c>
      <c r="AH249" s="26">
        <v>52384.885298797897</v>
      </c>
      <c r="AI249" s="26">
        <v>52355.136825450201</v>
      </c>
      <c r="AJ249" s="26">
        <v>52381.796408073402</v>
      </c>
      <c r="AK249" s="26">
        <v>52272.319865069301</v>
      </c>
      <c r="AL249" s="26">
        <v>52248.901568879097</v>
      </c>
      <c r="AM249" s="26">
        <v>52401.053323690299</v>
      </c>
      <c r="AN249" s="26">
        <v>52300.544031703103</v>
      </c>
      <c r="AO249" s="26">
        <v>52327.273286950302</v>
      </c>
      <c r="AP249" s="26">
        <v>52441.991812644599</v>
      </c>
      <c r="AQ249" s="26">
        <v>52630.232268256397</v>
      </c>
      <c r="AR249" s="26">
        <v>53080.824513252199</v>
      </c>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row>
    <row r="250" spans="1:70" x14ac:dyDescent="0.25">
      <c r="A250" t="s">
        <v>104</v>
      </c>
      <c r="B250" s="2" t="s">
        <v>173</v>
      </c>
      <c r="C250" s="2" t="s">
        <v>163</v>
      </c>
      <c r="D250" s="26">
        <v>60219</v>
      </c>
      <c r="E250" s="26">
        <v>60712</v>
      </c>
      <c r="F250" s="26">
        <v>60606</v>
      </c>
      <c r="G250" s="26">
        <v>59904</v>
      </c>
      <c r="H250" s="26">
        <v>58486</v>
      </c>
      <c r="I250" s="26">
        <v>56555</v>
      </c>
      <c r="J250" s="26">
        <v>54445</v>
      </c>
      <c r="K250" s="26">
        <v>52984</v>
      </c>
      <c r="L250" s="26">
        <v>52154</v>
      </c>
      <c r="M250" s="26">
        <v>52105</v>
      </c>
      <c r="N250" s="26">
        <v>52931</v>
      </c>
      <c r="O250" s="26">
        <v>53608</v>
      </c>
      <c r="P250" s="26">
        <v>53735</v>
      </c>
      <c r="Q250" s="26">
        <v>53330</v>
      </c>
      <c r="R250" s="26">
        <v>52624</v>
      </c>
      <c r="S250" s="26">
        <v>51057</v>
      </c>
      <c r="T250" s="26">
        <v>49187</v>
      </c>
      <c r="U250" s="26">
        <v>47831</v>
      </c>
      <c r="V250" s="26">
        <v>46798</v>
      </c>
      <c r="W250" s="26">
        <v>46309</v>
      </c>
      <c r="X250" s="26">
        <v>46323.325934412896</v>
      </c>
      <c r="Y250" s="26">
        <v>47069.707436380399</v>
      </c>
      <c r="Z250" s="26">
        <v>48293.107271488603</v>
      </c>
      <c r="AA250" s="26">
        <v>49471.1890399892</v>
      </c>
      <c r="AB250" s="26">
        <v>50516.3469675534</v>
      </c>
      <c r="AC250" s="26">
        <v>51630.103791154303</v>
      </c>
      <c r="AD250" s="26">
        <v>52390.708768162403</v>
      </c>
      <c r="AE250" s="26">
        <v>53016.312133924301</v>
      </c>
      <c r="AF250" s="26">
        <v>53710.958058985998</v>
      </c>
      <c r="AG250" s="26">
        <v>54482.982884765799</v>
      </c>
      <c r="AH250" s="26">
        <v>54915.381826381301</v>
      </c>
      <c r="AI250" s="26">
        <v>55313.833921454803</v>
      </c>
      <c r="AJ250" s="26">
        <v>55521.003578643598</v>
      </c>
      <c r="AK250" s="26">
        <v>55794.799457559799</v>
      </c>
      <c r="AL250" s="26">
        <v>55906.971765448303</v>
      </c>
      <c r="AM250" s="26">
        <v>55861.353454598298</v>
      </c>
      <c r="AN250" s="26">
        <v>55822.0111971968</v>
      </c>
      <c r="AO250" s="26">
        <v>55796.4470744227</v>
      </c>
      <c r="AP250" s="26">
        <v>55665.7283723941</v>
      </c>
      <c r="AQ250" s="26">
        <v>55611.227365418701</v>
      </c>
      <c r="AR250" s="26">
        <v>55737.259034017799</v>
      </c>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row>
    <row r="251" spans="1:70" x14ac:dyDescent="0.25">
      <c r="A251" t="s">
        <v>104</v>
      </c>
      <c r="B251" s="2" t="s">
        <v>173</v>
      </c>
      <c r="C251" s="2" t="s">
        <v>164</v>
      </c>
      <c r="D251" s="26">
        <v>56797</v>
      </c>
      <c r="E251" s="26">
        <v>57848</v>
      </c>
      <c r="F251" s="26">
        <v>58403</v>
      </c>
      <c r="G251" s="26">
        <v>59210</v>
      </c>
      <c r="H251" s="26">
        <v>59605</v>
      </c>
      <c r="I251" s="26">
        <v>60034</v>
      </c>
      <c r="J251" s="26">
        <v>60500</v>
      </c>
      <c r="K251" s="26">
        <v>60544</v>
      </c>
      <c r="L251" s="26">
        <v>60108</v>
      </c>
      <c r="M251" s="26">
        <v>58929</v>
      </c>
      <c r="N251" s="26">
        <v>56956</v>
      </c>
      <c r="O251" s="26">
        <v>55238</v>
      </c>
      <c r="P251" s="26">
        <v>53836</v>
      </c>
      <c r="Q251" s="26">
        <v>52761</v>
      </c>
      <c r="R251" s="26">
        <v>52464</v>
      </c>
      <c r="S251" s="26">
        <v>53270</v>
      </c>
      <c r="T251" s="26">
        <v>54410</v>
      </c>
      <c r="U251" s="26">
        <v>54922</v>
      </c>
      <c r="V251" s="26">
        <v>54924</v>
      </c>
      <c r="W251" s="26">
        <v>54366</v>
      </c>
      <c r="X251" s="26">
        <v>52746.5606943319</v>
      </c>
      <c r="Y251" s="26">
        <v>51056.746055577103</v>
      </c>
      <c r="Z251" s="26">
        <v>49843.603087234202</v>
      </c>
      <c r="AA251" s="26">
        <v>49030.452902280304</v>
      </c>
      <c r="AB251" s="26">
        <v>48925.097217558301</v>
      </c>
      <c r="AC251" s="26">
        <v>49287.4300014744</v>
      </c>
      <c r="AD251" s="26">
        <v>50251.353757815399</v>
      </c>
      <c r="AE251" s="26">
        <v>51586.608423942402</v>
      </c>
      <c r="AF251" s="26">
        <v>52824.064119164097</v>
      </c>
      <c r="AG251" s="26">
        <v>53856.290210324398</v>
      </c>
      <c r="AH251" s="26">
        <v>54882.759887581102</v>
      </c>
      <c r="AI251" s="26">
        <v>55551.738292912603</v>
      </c>
      <c r="AJ251" s="26">
        <v>56084.351311298597</v>
      </c>
      <c r="AK251" s="26">
        <v>56679.8476153886</v>
      </c>
      <c r="AL251" s="26">
        <v>57380.197452028697</v>
      </c>
      <c r="AM251" s="26">
        <v>57765.305223895099</v>
      </c>
      <c r="AN251" s="26">
        <v>58129.942105372</v>
      </c>
      <c r="AO251" s="26">
        <v>58328.7449882328</v>
      </c>
      <c r="AP251" s="26">
        <v>58587.095568890603</v>
      </c>
      <c r="AQ251" s="26">
        <v>58700.559538740701</v>
      </c>
      <c r="AR251" s="26">
        <v>58671.899744538801</v>
      </c>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row>
    <row r="252" spans="1:70" x14ac:dyDescent="0.25">
      <c r="A252" t="s">
        <v>104</v>
      </c>
      <c r="B252" s="2" t="s">
        <v>173</v>
      </c>
      <c r="C252" s="2" t="s">
        <v>165</v>
      </c>
      <c r="D252" s="26">
        <v>55004</v>
      </c>
      <c r="E252" s="26">
        <v>55099</v>
      </c>
      <c r="F252" s="26">
        <v>55717</v>
      </c>
      <c r="G252" s="26">
        <v>56247</v>
      </c>
      <c r="H252" s="26">
        <v>56779</v>
      </c>
      <c r="I252" s="26">
        <v>57377</v>
      </c>
      <c r="J252" s="26">
        <v>58216</v>
      </c>
      <c r="K252" s="26">
        <v>58632</v>
      </c>
      <c r="L252" s="26">
        <v>59528</v>
      </c>
      <c r="M252" s="26">
        <v>60296</v>
      </c>
      <c r="N252" s="26">
        <v>61105</v>
      </c>
      <c r="O252" s="26">
        <v>61413</v>
      </c>
      <c r="P252" s="26">
        <v>61331</v>
      </c>
      <c r="Q252" s="26">
        <v>60785</v>
      </c>
      <c r="R252" s="26">
        <v>59569</v>
      </c>
      <c r="S252" s="26">
        <v>57609</v>
      </c>
      <c r="T252" s="26">
        <v>55656</v>
      </c>
      <c r="U252" s="26">
        <v>54411</v>
      </c>
      <c r="V252" s="26">
        <v>53319</v>
      </c>
      <c r="W252" s="26">
        <v>53294</v>
      </c>
      <c r="X252" s="26">
        <v>54169.8391025007</v>
      </c>
      <c r="Y252" s="26">
        <v>55102.521053444703</v>
      </c>
      <c r="Z252" s="26">
        <v>55465.0382301598</v>
      </c>
      <c r="AA252" s="26">
        <v>55474.920005026499</v>
      </c>
      <c r="AB252" s="26">
        <v>55063.033683680602</v>
      </c>
      <c r="AC252" s="26">
        <v>53668.515392202396</v>
      </c>
      <c r="AD252" s="26">
        <v>52178.799068760301</v>
      </c>
      <c r="AE252" s="26">
        <v>51141.724739879799</v>
      </c>
      <c r="AF252" s="26">
        <v>50458.358224042997</v>
      </c>
      <c r="AG252" s="26">
        <v>50440.647803672298</v>
      </c>
      <c r="AH252" s="26">
        <v>50893.393391616097</v>
      </c>
      <c r="AI252" s="26">
        <v>51894.496232830803</v>
      </c>
      <c r="AJ252" s="26">
        <v>53228.273297305997</v>
      </c>
      <c r="AK252" s="26">
        <v>54454.376769838702</v>
      </c>
      <c r="AL252" s="26">
        <v>55460.333760949303</v>
      </c>
      <c r="AM252" s="26">
        <v>56419.2069366059</v>
      </c>
      <c r="AN252" s="26">
        <v>57024.247728779999</v>
      </c>
      <c r="AO252" s="26">
        <v>57495.032218567103</v>
      </c>
      <c r="AP252" s="26">
        <v>58024.351136122299</v>
      </c>
      <c r="AQ252" s="26">
        <v>58676.311164308798</v>
      </c>
      <c r="AR252" s="26">
        <v>59029.787371585298</v>
      </c>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row>
    <row r="253" spans="1:70" x14ac:dyDescent="0.25">
      <c r="A253" t="s">
        <v>104</v>
      </c>
      <c r="B253" s="2" t="s">
        <v>173</v>
      </c>
      <c r="C253" s="2" t="s">
        <v>166</v>
      </c>
      <c r="D253" s="26">
        <v>45564</v>
      </c>
      <c r="E253" s="26">
        <v>48313</v>
      </c>
      <c r="F253" s="26">
        <v>50965</v>
      </c>
      <c r="G253" s="26">
        <v>52677</v>
      </c>
      <c r="H253" s="26">
        <v>54250</v>
      </c>
      <c r="I253" s="26">
        <v>55769</v>
      </c>
      <c r="J253" s="26">
        <v>55317</v>
      </c>
      <c r="K253" s="26">
        <v>55911</v>
      </c>
      <c r="L253" s="26">
        <v>56633</v>
      </c>
      <c r="M253" s="26">
        <v>57553</v>
      </c>
      <c r="N253" s="26">
        <v>58437</v>
      </c>
      <c r="O253" s="26">
        <v>59090</v>
      </c>
      <c r="P253" s="26">
        <v>59380</v>
      </c>
      <c r="Q253" s="26">
        <v>60066</v>
      </c>
      <c r="R253" s="26">
        <v>60442</v>
      </c>
      <c r="S253" s="26">
        <v>60967</v>
      </c>
      <c r="T253" s="26">
        <v>61673</v>
      </c>
      <c r="U253" s="26">
        <v>62052</v>
      </c>
      <c r="V253" s="26">
        <v>61809</v>
      </c>
      <c r="W253" s="26">
        <v>60571</v>
      </c>
      <c r="X253" s="26">
        <v>58366.6196852418</v>
      </c>
      <c r="Y253" s="26">
        <v>56222.476004592398</v>
      </c>
      <c r="Z253" s="26">
        <v>54683.637048211604</v>
      </c>
      <c r="AA253" s="26">
        <v>53603.301822938702</v>
      </c>
      <c r="AB253" s="26">
        <v>53483.207765318497</v>
      </c>
      <c r="AC253" s="26">
        <v>54522.789275571798</v>
      </c>
      <c r="AD253" s="26">
        <v>55585.826659515697</v>
      </c>
      <c r="AE253" s="26">
        <v>56053.052500923797</v>
      </c>
      <c r="AF253" s="26">
        <v>56133.929241779901</v>
      </c>
      <c r="AG253" s="26">
        <v>55757.013068840097</v>
      </c>
      <c r="AH253" s="26">
        <v>54440.131109891699</v>
      </c>
      <c r="AI253" s="26">
        <v>53041.490903872698</v>
      </c>
      <c r="AJ253" s="26">
        <v>52095.535307589598</v>
      </c>
      <c r="AK253" s="26">
        <v>51490.801985456499</v>
      </c>
      <c r="AL253" s="26">
        <v>51538.040422339996</v>
      </c>
      <c r="AM253" s="26">
        <v>52044.123579587504</v>
      </c>
      <c r="AN253" s="26">
        <v>53063.573809155903</v>
      </c>
      <c r="AO253" s="26">
        <v>54394.979000627398</v>
      </c>
      <c r="AP253" s="26">
        <v>55618.739032915502</v>
      </c>
      <c r="AQ253" s="26">
        <v>56618.778985831297</v>
      </c>
      <c r="AR253" s="26">
        <v>57539.394563663402</v>
      </c>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row>
    <row r="254" spans="1:70" x14ac:dyDescent="0.25">
      <c r="A254" t="s">
        <v>104</v>
      </c>
      <c r="B254" s="2" t="s">
        <v>173</v>
      </c>
      <c r="C254" s="2" t="s">
        <v>167</v>
      </c>
      <c r="D254" s="26">
        <v>40259</v>
      </c>
      <c r="E254" s="26">
        <v>40929</v>
      </c>
      <c r="F254" s="26">
        <v>41453</v>
      </c>
      <c r="G254" s="26">
        <v>42671</v>
      </c>
      <c r="H254" s="26">
        <v>44205</v>
      </c>
      <c r="I254" s="26">
        <v>46022</v>
      </c>
      <c r="J254" s="26">
        <v>49123</v>
      </c>
      <c r="K254" s="26">
        <v>51687</v>
      </c>
      <c r="L254" s="26">
        <v>53373</v>
      </c>
      <c r="M254" s="26">
        <v>54948</v>
      </c>
      <c r="N254" s="26">
        <v>56664</v>
      </c>
      <c r="O254" s="26">
        <v>56460</v>
      </c>
      <c r="P254" s="26">
        <v>56967</v>
      </c>
      <c r="Q254" s="26">
        <v>57510</v>
      </c>
      <c r="R254" s="26">
        <v>57860</v>
      </c>
      <c r="S254" s="26">
        <v>58285</v>
      </c>
      <c r="T254" s="26">
        <v>58947</v>
      </c>
      <c r="U254" s="26">
        <v>59663</v>
      </c>
      <c r="V254" s="26">
        <v>60716</v>
      </c>
      <c r="W254" s="26">
        <v>61487</v>
      </c>
      <c r="X254" s="26">
        <v>62112.049482998198</v>
      </c>
      <c r="Y254" s="26">
        <v>62588.5527457239</v>
      </c>
      <c r="Z254" s="26">
        <v>62677.837333952302</v>
      </c>
      <c r="AA254" s="26">
        <v>62222.827262208099</v>
      </c>
      <c r="AB254" s="26">
        <v>61042.9399557176</v>
      </c>
      <c r="AC254" s="26">
        <v>59171.959208939501</v>
      </c>
      <c r="AD254" s="26">
        <v>57307.941727859899</v>
      </c>
      <c r="AE254" s="26">
        <v>55960.789768613002</v>
      </c>
      <c r="AF254" s="26">
        <v>55058.948135709201</v>
      </c>
      <c r="AG254" s="26">
        <v>55064.553031381001</v>
      </c>
      <c r="AH254" s="26">
        <v>56163.566931371999</v>
      </c>
      <c r="AI254" s="26">
        <v>57302.404347890799</v>
      </c>
      <c r="AJ254" s="26">
        <v>57849.817077667198</v>
      </c>
      <c r="AK254" s="26">
        <v>57999.246894293698</v>
      </c>
      <c r="AL254" s="26">
        <v>57673.997694909602</v>
      </c>
      <c r="AM254" s="26">
        <v>56426.740984961798</v>
      </c>
      <c r="AN254" s="26">
        <v>55103.258788298997</v>
      </c>
      <c r="AO254" s="26">
        <v>54235.921192599701</v>
      </c>
      <c r="AP254" s="26">
        <v>53705.837119531803</v>
      </c>
      <c r="AQ254" s="26">
        <v>53829.4722265401</v>
      </c>
      <c r="AR254" s="26">
        <v>54411.955193488102</v>
      </c>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row>
    <row r="255" spans="1:70" x14ac:dyDescent="0.25">
      <c r="A255" t="s">
        <v>104</v>
      </c>
      <c r="B255" s="2" t="s">
        <v>173</v>
      </c>
      <c r="C255" s="2" t="s">
        <v>168</v>
      </c>
      <c r="D255" s="26">
        <v>34623</v>
      </c>
      <c r="E255" s="26">
        <v>35246</v>
      </c>
      <c r="F255" s="26">
        <v>36011</v>
      </c>
      <c r="G255" s="26">
        <v>36962</v>
      </c>
      <c r="H255" s="26">
        <v>37973</v>
      </c>
      <c r="I255" s="26">
        <v>38564</v>
      </c>
      <c r="J255" s="26">
        <v>39704</v>
      </c>
      <c r="K255" s="26">
        <v>40638</v>
      </c>
      <c r="L255" s="26">
        <v>42446</v>
      </c>
      <c r="M255" s="26">
        <v>44453</v>
      </c>
      <c r="N255" s="26">
        <v>46780</v>
      </c>
      <c r="O255" s="26">
        <v>49551</v>
      </c>
      <c r="P255" s="26">
        <v>52032</v>
      </c>
      <c r="Q255" s="26">
        <v>53600</v>
      </c>
      <c r="R255" s="26">
        <v>55263</v>
      </c>
      <c r="S255" s="26">
        <v>57022</v>
      </c>
      <c r="T255" s="26">
        <v>56635</v>
      </c>
      <c r="U255" s="26">
        <v>57203</v>
      </c>
      <c r="V255" s="26">
        <v>57692</v>
      </c>
      <c r="W255" s="26">
        <v>58195</v>
      </c>
      <c r="X255" s="26">
        <v>58552.630730844197</v>
      </c>
      <c r="Y255" s="26">
        <v>59096.679979324799</v>
      </c>
      <c r="Z255" s="26">
        <v>59371.398397562501</v>
      </c>
      <c r="AA255" s="26">
        <v>60369.202712527098</v>
      </c>
      <c r="AB255" s="26">
        <v>61031.141249579203</v>
      </c>
      <c r="AC255" s="26">
        <v>61861.407866766298</v>
      </c>
      <c r="AD255" s="26">
        <v>62509.787709890697</v>
      </c>
      <c r="AE255" s="26">
        <v>62771.927112039899</v>
      </c>
      <c r="AF255" s="26">
        <v>62509.641048999198</v>
      </c>
      <c r="AG255" s="26">
        <v>61506.235011989898</v>
      </c>
      <c r="AH255" s="26">
        <v>59862.439632369496</v>
      </c>
      <c r="AI255" s="26">
        <v>58194.536018017599</v>
      </c>
      <c r="AJ255" s="26">
        <v>57004.7903250487</v>
      </c>
      <c r="AK255" s="26">
        <v>56275.3465556429</v>
      </c>
      <c r="AL255" s="26">
        <v>56423.877481609197</v>
      </c>
      <c r="AM255" s="26">
        <v>57613.077278876997</v>
      </c>
      <c r="AN255" s="26">
        <v>58840.735541920898</v>
      </c>
      <c r="AO255" s="26">
        <v>59470.455448655899</v>
      </c>
      <c r="AP255" s="26">
        <v>59687.457021641399</v>
      </c>
      <c r="AQ255" s="26">
        <v>59413.866840771298</v>
      </c>
      <c r="AR255" s="26">
        <v>58246.3698616279</v>
      </c>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row>
    <row r="256" spans="1:70" x14ac:dyDescent="0.25">
      <c r="A256" t="s">
        <v>104</v>
      </c>
      <c r="B256" s="2" t="s">
        <v>173</v>
      </c>
      <c r="C256" s="2" t="s">
        <v>169</v>
      </c>
      <c r="D256" s="26">
        <v>31881</v>
      </c>
      <c r="E256" s="26">
        <v>31869</v>
      </c>
      <c r="F256" s="26">
        <v>31497</v>
      </c>
      <c r="G256" s="26">
        <v>31074</v>
      </c>
      <c r="H256" s="26">
        <v>30945</v>
      </c>
      <c r="I256" s="26">
        <v>31348</v>
      </c>
      <c r="J256" s="26">
        <v>32112</v>
      </c>
      <c r="K256" s="26">
        <v>33139</v>
      </c>
      <c r="L256" s="26">
        <v>34193</v>
      </c>
      <c r="M256" s="26">
        <v>35689</v>
      </c>
      <c r="N256" s="26">
        <v>36926</v>
      </c>
      <c r="O256" s="26">
        <v>37958</v>
      </c>
      <c r="P256" s="26">
        <v>38942</v>
      </c>
      <c r="Q256" s="26">
        <v>40381</v>
      </c>
      <c r="R256" s="26">
        <v>41941</v>
      </c>
      <c r="S256" s="26">
        <v>43746</v>
      </c>
      <c r="T256" s="26">
        <v>46765</v>
      </c>
      <c r="U256" s="26">
        <v>49428</v>
      </c>
      <c r="V256" s="26">
        <v>51158</v>
      </c>
      <c r="W256" s="26">
        <v>52698</v>
      </c>
      <c r="X256" s="26">
        <v>54121.261388448598</v>
      </c>
      <c r="Y256" s="26">
        <v>53819.248554973703</v>
      </c>
      <c r="Z256" s="26">
        <v>54204.397832866103</v>
      </c>
      <c r="AA256" s="26">
        <v>54655.274259639496</v>
      </c>
      <c r="AB256" s="26">
        <v>55150.925612076499</v>
      </c>
      <c r="AC256" s="26">
        <v>55737.198494132601</v>
      </c>
      <c r="AD256" s="26">
        <v>56421.9180113646</v>
      </c>
      <c r="AE256" s="26">
        <v>56865.769270179502</v>
      </c>
      <c r="AF256" s="26">
        <v>57926.222396773403</v>
      </c>
      <c r="AG256" s="26">
        <v>58675.365568319598</v>
      </c>
      <c r="AH256" s="26">
        <v>59581.885082702298</v>
      </c>
      <c r="AI256" s="26">
        <v>60327.152296524</v>
      </c>
      <c r="AJ256" s="26">
        <v>60716.530197257998</v>
      </c>
      <c r="AK256" s="26">
        <v>60620.595597274703</v>
      </c>
      <c r="AL256" s="26">
        <v>59803.556617451002</v>
      </c>
      <c r="AM256" s="26">
        <v>58407.179208475303</v>
      </c>
      <c r="AN256" s="26">
        <v>56964.312727077297</v>
      </c>
      <c r="AO256" s="26">
        <v>55961.843160682001</v>
      </c>
      <c r="AP256" s="26">
        <v>55418.440240294898</v>
      </c>
      <c r="AQ256" s="26">
        <v>55697.693174125598</v>
      </c>
      <c r="AR256" s="26">
        <v>56957.171212189802</v>
      </c>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row>
    <row r="257" spans="1:70" x14ac:dyDescent="0.25">
      <c r="A257" t="s">
        <v>104</v>
      </c>
      <c r="B257" s="2" t="s">
        <v>173</v>
      </c>
      <c r="C257" s="2" t="s">
        <v>170</v>
      </c>
      <c r="D257" s="26">
        <v>22783</v>
      </c>
      <c r="E257" s="26">
        <v>23457</v>
      </c>
      <c r="F257" s="26">
        <v>24322</v>
      </c>
      <c r="G257" s="26">
        <v>25111</v>
      </c>
      <c r="H257" s="26">
        <v>25556</v>
      </c>
      <c r="I257" s="26">
        <v>25892</v>
      </c>
      <c r="J257" s="26">
        <v>26226</v>
      </c>
      <c r="K257" s="26">
        <v>26163</v>
      </c>
      <c r="L257" s="26">
        <v>26217</v>
      </c>
      <c r="M257" s="26">
        <v>26305</v>
      </c>
      <c r="N257" s="26">
        <v>26907</v>
      </c>
      <c r="O257" s="26">
        <v>27754</v>
      </c>
      <c r="P257" s="26">
        <v>28721</v>
      </c>
      <c r="Q257" s="26">
        <v>29723</v>
      </c>
      <c r="R257" s="26">
        <v>30770</v>
      </c>
      <c r="S257" s="26">
        <v>31335</v>
      </c>
      <c r="T257" s="26">
        <v>32627</v>
      </c>
      <c r="U257" s="26">
        <v>33610</v>
      </c>
      <c r="V257" s="26">
        <v>35076</v>
      </c>
      <c r="W257" s="26">
        <v>36653</v>
      </c>
      <c r="X257" s="26">
        <v>38139.687207603303</v>
      </c>
      <c r="Y257" s="26">
        <v>40851.721355542897</v>
      </c>
      <c r="Z257" s="26">
        <v>43382.3152539406</v>
      </c>
      <c r="AA257" s="26">
        <v>44913.103505335799</v>
      </c>
      <c r="AB257" s="26">
        <v>46429.299887753499</v>
      </c>
      <c r="AC257" s="26">
        <v>47863.652317314998</v>
      </c>
      <c r="AD257" s="26">
        <v>47782.800355607003</v>
      </c>
      <c r="AE257" s="26">
        <v>48275.238191999</v>
      </c>
      <c r="AF257" s="26">
        <v>48805.1043624464</v>
      </c>
      <c r="AG257" s="26">
        <v>49374.493987691203</v>
      </c>
      <c r="AH257" s="26">
        <v>50047.299506746203</v>
      </c>
      <c r="AI257" s="26">
        <v>50797.496894800701</v>
      </c>
      <c r="AJ257" s="26">
        <v>51353.894124415601</v>
      </c>
      <c r="AK257" s="26">
        <v>52435.275345181901</v>
      </c>
      <c r="AL257" s="26">
        <v>53245.701145200197</v>
      </c>
      <c r="AM257" s="26">
        <v>54204.435240713297</v>
      </c>
      <c r="AN257" s="26">
        <v>55017.762825026897</v>
      </c>
      <c r="AO257" s="26">
        <v>55503.390931779402</v>
      </c>
      <c r="AP257" s="26">
        <v>55551.986898314797</v>
      </c>
      <c r="AQ257" s="26">
        <v>54929.509648638603</v>
      </c>
      <c r="AR257" s="26">
        <v>53805.871000202402</v>
      </c>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row>
    <row r="258" spans="1:70" x14ac:dyDescent="0.25">
      <c r="A258" t="s">
        <v>104</v>
      </c>
      <c r="B258" s="2" t="s">
        <v>173</v>
      </c>
      <c r="C258" s="2" t="s">
        <v>171</v>
      </c>
      <c r="D258" s="26">
        <v>12779</v>
      </c>
      <c r="E258" s="26">
        <v>13482</v>
      </c>
      <c r="F258" s="26">
        <v>14080</v>
      </c>
      <c r="G258" s="26">
        <v>14781</v>
      </c>
      <c r="H258" s="26">
        <v>15559</v>
      </c>
      <c r="I258" s="26">
        <v>16233</v>
      </c>
      <c r="J258" s="26">
        <v>16984</v>
      </c>
      <c r="K258" s="26">
        <v>17683</v>
      </c>
      <c r="L258" s="26">
        <v>18303</v>
      </c>
      <c r="M258" s="26">
        <v>18941</v>
      </c>
      <c r="N258" s="26">
        <v>19661</v>
      </c>
      <c r="O258" s="26">
        <v>20010</v>
      </c>
      <c r="P258" s="26">
        <v>20136</v>
      </c>
      <c r="Q258" s="26">
        <v>20146</v>
      </c>
      <c r="R258" s="26">
        <v>20136</v>
      </c>
      <c r="S258" s="26">
        <v>20394</v>
      </c>
      <c r="T258" s="26">
        <v>21025</v>
      </c>
      <c r="U258" s="26">
        <v>21622</v>
      </c>
      <c r="V258" s="26">
        <v>22406</v>
      </c>
      <c r="W258" s="26">
        <v>23385</v>
      </c>
      <c r="X258" s="26">
        <v>24176.8974094355</v>
      </c>
      <c r="Y258" s="26">
        <v>25290.694369066699</v>
      </c>
      <c r="Z258" s="26">
        <v>26201.434827241101</v>
      </c>
      <c r="AA258" s="26">
        <v>27476.576486829701</v>
      </c>
      <c r="AB258" s="26">
        <v>28877.472761897301</v>
      </c>
      <c r="AC258" s="26">
        <v>30287.467810017399</v>
      </c>
      <c r="AD258" s="26">
        <v>32680.835756150602</v>
      </c>
      <c r="AE258" s="26">
        <v>34843.183718614797</v>
      </c>
      <c r="AF258" s="26">
        <v>36179.171709288697</v>
      </c>
      <c r="AG258" s="26">
        <v>37506.883444179599</v>
      </c>
      <c r="AH258" s="26">
        <v>38759.138784679199</v>
      </c>
      <c r="AI258" s="26">
        <v>38871.754065458699</v>
      </c>
      <c r="AJ258" s="26">
        <v>39435.0248113708</v>
      </c>
      <c r="AK258" s="26">
        <v>39998.670851666597</v>
      </c>
      <c r="AL258" s="26">
        <v>40619.227307183799</v>
      </c>
      <c r="AM258" s="26">
        <v>41344.552517997297</v>
      </c>
      <c r="AN258" s="26">
        <v>42118.807192082502</v>
      </c>
      <c r="AO258" s="26">
        <v>42745.907358762903</v>
      </c>
      <c r="AP258" s="26">
        <v>43790.374255373499</v>
      </c>
      <c r="AQ258" s="26">
        <v>44616.009679294497</v>
      </c>
      <c r="AR258" s="26">
        <v>45575.079305101099</v>
      </c>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row>
    <row r="259" spans="1:70" x14ac:dyDescent="0.25">
      <c r="A259" t="s">
        <v>104</v>
      </c>
      <c r="B259" s="2" t="s">
        <v>173</v>
      </c>
      <c r="C259" s="2" t="s">
        <v>172</v>
      </c>
      <c r="D259" s="26">
        <v>7738</v>
      </c>
      <c r="E259" s="26">
        <v>8259</v>
      </c>
      <c r="F259" s="26">
        <v>8479</v>
      </c>
      <c r="G259" s="26">
        <v>8654</v>
      </c>
      <c r="H259" s="26">
        <v>9270</v>
      </c>
      <c r="I259" s="26">
        <v>9896</v>
      </c>
      <c r="J259" s="26">
        <v>10622</v>
      </c>
      <c r="K259" s="26">
        <v>11227</v>
      </c>
      <c r="L259" s="26">
        <v>11837</v>
      </c>
      <c r="M259" s="26">
        <v>12676</v>
      </c>
      <c r="N259" s="26">
        <v>13458</v>
      </c>
      <c r="O259" s="26">
        <v>14239</v>
      </c>
      <c r="P259" s="26">
        <v>15274</v>
      </c>
      <c r="Q259" s="26">
        <v>16135</v>
      </c>
      <c r="R259" s="26">
        <v>16811</v>
      </c>
      <c r="S259" s="26">
        <v>17186</v>
      </c>
      <c r="T259" s="26">
        <v>17856</v>
      </c>
      <c r="U259" s="26">
        <v>18278</v>
      </c>
      <c r="V259" s="26">
        <v>18636</v>
      </c>
      <c r="W259" s="26">
        <v>19158</v>
      </c>
      <c r="X259" s="26">
        <v>19562.3469522874</v>
      </c>
      <c r="Y259" s="26">
        <v>20296.036819270299</v>
      </c>
      <c r="Z259" s="26">
        <v>20917.917579631201</v>
      </c>
      <c r="AA259" s="26">
        <v>21691.9297182349</v>
      </c>
      <c r="AB259" s="26">
        <v>22551.098939747699</v>
      </c>
      <c r="AC259" s="26">
        <v>23485.333031814898</v>
      </c>
      <c r="AD259" s="26">
        <v>24762.6782012105</v>
      </c>
      <c r="AE259" s="26">
        <v>25770.654561369502</v>
      </c>
      <c r="AF259" s="26">
        <v>27120.617212209901</v>
      </c>
      <c r="AG259" s="26">
        <v>28581.193514093498</v>
      </c>
      <c r="AH259" s="26">
        <v>30066.301553355301</v>
      </c>
      <c r="AI259" s="26">
        <v>32503.7548575525</v>
      </c>
      <c r="AJ259" s="26">
        <v>34523.832793433401</v>
      </c>
      <c r="AK259" s="26">
        <v>36145.994943001497</v>
      </c>
      <c r="AL259" s="26">
        <v>37824.828197864103</v>
      </c>
      <c r="AM259" s="26">
        <v>39447.521065618697</v>
      </c>
      <c r="AN259" s="26">
        <v>40922.451289099699</v>
      </c>
      <c r="AO259" s="26">
        <v>42417.1521777854</v>
      </c>
      <c r="AP259" s="26">
        <v>43611.520108152901</v>
      </c>
      <c r="AQ259" s="26">
        <v>44906.687495693797</v>
      </c>
      <c r="AR259" s="26">
        <v>46262.258628007097</v>
      </c>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row>
    <row r="260" spans="1:70" x14ac:dyDescent="0.25">
      <c r="A260" t="s">
        <v>105</v>
      </c>
      <c r="B260" s="2" t="s">
        <v>151</v>
      </c>
      <c r="C260" s="2" t="s">
        <v>151</v>
      </c>
      <c r="D260" s="26">
        <v>6530349</v>
      </c>
      <c r="E260" s="26">
        <v>6580807</v>
      </c>
      <c r="F260" s="26">
        <v>6620715</v>
      </c>
      <c r="G260" s="26">
        <v>6650735</v>
      </c>
      <c r="H260" s="26">
        <v>6693206</v>
      </c>
      <c r="I260" s="26">
        <v>6742690</v>
      </c>
      <c r="J260" s="26">
        <v>6834156</v>
      </c>
      <c r="K260" s="26">
        <v>6943461</v>
      </c>
      <c r="L260" s="26">
        <v>7053755</v>
      </c>
      <c r="M260" s="26">
        <v>7144292</v>
      </c>
      <c r="N260" s="26">
        <v>7218529</v>
      </c>
      <c r="O260" s="26">
        <v>7304244</v>
      </c>
      <c r="P260" s="26">
        <v>7404032</v>
      </c>
      <c r="Q260" s="26">
        <v>7508353</v>
      </c>
      <c r="R260" s="26">
        <v>7616168</v>
      </c>
      <c r="S260" s="26">
        <v>7732858</v>
      </c>
      <c r="T260" s="26">
        <v>7867936</v>
      </c>
      <c r="U260" s="26">
        <v>7980168</v>
      </c>
      <c r="V260" s="26">
        <v>8087379</v>
      </c>
      <c r="W260" s="26">
        <v>8167532</v>
      </c>
      <c r="X260" s="26">
        <v>8166757.2770869201</v>
      </c>
      <c r="Y260" s="26">
        <v>8172657.0783839999</v>
      </c>
      <c r="Z260" s="26">
        <v>8207935.7584146503</v>
      </c>
      <c r="AA260" s="26">
        <v>8271394.6721517704</v>
      </c>
      <c r="AB260" s="26">
        <v>8367277.3123081699</v>
      </c>
      <c r="AC260" s="26">
        <v>8462770.3311276101</v>
      </c>
      <c r="AD260" s="26">
        <v>8557484.1402474791</v>
      </c>
      <c r="AE260" s="26">
        <v>8651328.5744918697</v>
      </c>
      <c r="AF260" s="26">
        <v>8744525.4460277203</v>
      </c>
      <c r="AG260" s="26">
        <v>8838559.8121544607</v>
      </c>
      <c r="AH260" s="26">
        <v>8933639.7706758492</v>
      </c>
      <c r="AI260" s="26">
        <v>9028231.3735903408</v>
      </c>
      <c r="AJ260" s="26">
        <v>9122610.8320647106</v>
      </c>
      <c r="AK260" s="26">
        <v>9216816.6549835298</v>
      </c>
      <c r="AL260" s="26">
        <v>9310896.2614559308</v>
      </c>
      <c r="AM260" s="26">
        <v>9404886.1982604396</v>
      </c>
      <c r="AN260" s="26">
        <v>9498737.6858855393</v>
      </c>
      <c r="AO260" s="26">
        <v>9592465.7006786801</v>
      </c>
      <c r="AP260" s="26">
        <v>9686078.5860864706</v>
      </c>
      <c r="AQ260" s="26">
        <v>9779572.6509045996</v>
      </c>
      <c r="AR260" s="26">
        <v>9872933.7234321702</v>
      </c>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row>
    <row r="261" spans="1:70"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row>
    <row r="262" spans="1:70"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row>
    <row r="263" spans="1:70"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R18"/>
  <sheetViews>
    <sheetView workbookViewId="0">
      <selection activeCell="D17" sqref="D17"/>
    </sheetView>
  </sheetViews>
  <sheetFormatPr defaultColWidth="11.5546875" defaultRowHeight="13.2" x14ac:dyDescent="0.25"/>
  <cols>
    <col min="1" max="1" width="43.109375" customWidth="1"/>
  </cols>
  <sheetData>
    <row r="1" spans="1:70" ht="63" customHeight="1" x14ac:dyDescent="0.4">
      <c r="A1" s="40" t="s">
        <v>212</v>
      </c>
      <c r="B1" s="40"/>
      <c r="C1" s="40"/>
      <c r="D1" s="40"/>
      <c r="E1" s="40"/>
      <c r="F1" s="40"/>
      <c r="G1" s="40"/>
      <c r="H1" s="40"/>
      <c r="I1" s="40"/>
    </row>
    <row r="2" spans="1:70" ht="4.2" customHeight="1" x14ac:dyDescent="0.25">
      <c r="A2" s="4"/>
      <c r="B2" s="4"/>
      <c r="C2" s="4"/>
      <c r="D2" s="4"/>
      <c r="E2" s="4"/>
      <c r="F2" s="4"/>
      <c r="G2" s="4"/>
      <c r="H2" s="4"/>
      <c r="I2" s="4"/>
    </row>
    <row r="3" spans="1:70" ht="15" x14ac:dyDescent="0.25">
      <c r="A3" s="41" t="s">
        <v>213</v>
      </c>
      <c r="B3" s="41"/>
      <c r="C3" s="41"/>
      <c r="D3" s="41"/>
      <c r="E3" s="41"/>
      <c r="F3" s="41"/>
      <c r="G3" s="41"/>
      <c r="H3" s="41"/>
      <c r="I3" s="41"/>
    </row>
    <row r="4" spans="1:70" ht="13.8" x14ac:dyDescent="0.25">
      <c r="A4" s="42"/>
      <c r="B4" s="42"/>
      <c r="C4" s="42"/>
      <c r="D4" s="42"/>
      <c r="E4" s="42"/>
      <c r="F4" s="42"/>
      <c r="G4" s="42"/>
      <c r="H4" s="42"/>
      <c r="I4" s="42"/>
    </row>
    <row r="5" spans="1:70" ht="13.8" x14ac:dyDescent="0.25">
      <c r="A5" s="42" t="s">
        <v>202</v>
      </c>
      <c r="B5" s="42"/>
      <c r="C5" s="42"/>
      <c r="D5" s="42"/>
      <c r="E5" s="42"/>
      <c r="F5" s="42"/>
      <c r="G5" s="42"/>
      <c r="H5" s="42"/>
      <c r="I5" s="42"/>
    </row>
    <row r="6" spans="1:70" x14ac:dyDescent="0.25">
      <c r="A6" s="7" t="str">
        <f>HYPERLINK("#'Index'!A1", "Return to Index tab")</f>
        <v>Return to Index tab</v>
      </c>
    </row>
    <row r="7" spans="1:70" x14ac:dyDescent="0.25">
      <c r="A7" s="4" t="s">
        <v>209</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c r="AP7" s="1" t="s">
        <v>97</v>
      </c>
    </row>
    <row r="8" spans="1:70" x14ac:dyDescent="0.25">
      <c r="A8" t="s">
        <v>98</v>
      </c>
      <c r="B8" s="27">
        <v>33.707262491529903</v>
      </c>
      <c r="C8" s="27">
        <v>33.731376626252001</v>
      </c>
      <c r="D8" s="27">
        <v>33.7384328779737</v>
      </c>
      <c r="E8" s="27">
        <v>33.778546635023503</v>
      </c>
      <c r="F8" s="27">
        <v>33.902992518105997</v>
      </c>
      <c r="G8" s="27">
        <v>33.9636564216596</v>
      </c>
      <c r="H8" s="27">
        <v>34.033815371417901</v>
      </c>
      <c r="I8" s="27">
        <v>34.002690293227097</v>
      </c>
      <c r="J8" s="27">
        <v>33.932872573856301</v>
      </c>
      <c r="K8" s="27">
        <v>33.967896925506402</v>
      </c>
      <c r="L8" s="27">
        <v>34.088927639192804</v>
      </c>
      <c r="M8" s="27">
        <v>34.066181331139397</v>
      </c>
      <c r="N8" s="27">
        <v>34.0229091626722</v>
      </c>
      <c r="O8" s="27">
        <v>33.951906278801403</v>
      </c>
      <c r="P8" s="27">
        <v>33.936932461411899</v>
      </c>
      <c r="Q8" s="27">
        <v>33.920165008408397</v>
      </c>
      <c r="R8" s="27">
        <v>33.974931799116497</v>
      </c>
      <c r="S8" s="27">
        <v>34.0858887887496</v>
      </c>
      <c r="T8" s="27">
        <v>34.248448674319803</v>
      </c>
      <c r="U8" s="27">
        <v>34.756353665883303</v>
      </c>
      <c r="V8" s="27">
        <v>35.185512261509501</v>
      </c>
      <c r="W8" s="27">
        <v>35.620217352246598</v>
      </c>
      <c r="X8" s="27">
        <v>35.936009525570498</v>
      </c>
      <c r="Y8" s="27">
        <v>36.178499011250103</v>
      </c>
      <c r="Z8" s="27">
        <v>36.318624948966303</v>
      </c>
      <c r="AA8" s="27">
        <v>36.461628702476702</v>
      </c>
      <c r="AB8" s="27">
        <v>36.599805301706297</v>
      </c>
      <c r="AC8" s="27">
        <v>36.748610655635403</v>
      </c>
      <c r="AD8" s="27">
        <v>36.881668132231297</v>
      </c>
      <c r="AE8" s="27">
        <v>37.0100910634564</v>
      </c>
      <c r="AF8" s="27">
        <v>37.129980724065497</v>
      </c>
      <c r="AG8" s="27">
        <v>37.250469462620302</v>
      </c>
      <c r="AH8" s="27">
        <v>37.365618133061403</v>
      </c>
      <c r="AI8" s="27">
        <v>37.4723723307131</v>
      </c>
      <c r="AJ8" s="27">
        <v>37.570627346795703</v>
      </c>
      <c r="AK8" s="27">
        <v>37.652529042672803</v>
      </c>
      <c r="AL8" s="27">
        <v>37.726529191064003</v>
      </c>
      <c r="AM8" s="27">
        <v>37.819081038831001</v>
      </c>
      <c r="AN8" s="27">
        <v>37.908957158954401</v>
      </c>
      <c r="AO8" s="27">
        <v>37.976134782457301</v>
      </c>
      <c r="AP8" s="27">
        <v>38.049098747487101</v>
      </c>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0" x14ac:dyDescent="0.25">
      <c r="A9" t="s">
        <v>99</v>
      </c>
      <c r="B9" s="27">
        <v>35.7695822013442</v>
      </c>
      <c r="C9" s="27">
        <v>35.8567663735503</v>
      </c>
      <c r="D9" s="27">
        <v>35.880160169725102</v>
      </c>
      <c r="E9" s="27">
        <v>35.911359521825098</v>
      </c>
      <c r="F9" s="27">
        <v>35.953030188143302</v>
      </c>
      <c r="G9" s="27">
        <v>35.933359325030501</v>
      </c>
      <c r="H9" s="27">
        <v>36.0499598796494</v>
      </c>
      <c r="I9" s="27">
        <v>36.087800570836698</v>
      </c>
      <c r="J9" s="27">
        <v>36.101070666273799</v>
      </c>
      <c r="K9" s="27">
        <v>36.234605813970802</v>
      </c>
      <c r="L9" s="27">
        <v>36.3406826566425</v>
      </c>
      <c r="M9" s="27">
        <v>36.315838765760802</v>
      </c>
      <c r="N9" s="27">
        <v>36.263759173436704</v>
      </c>
      <c r="O9" s="27">
        <v>36.190172805435097</v>
      </c>
      <c r="P9" s="27">
        <v>36.090115061497102</v>
      </c>
      <c r="Q9" s="27">
        <v>35.937539769297501</v>
      </c>
      <c r="R9" s="27">
        <v>35.812512335396796</v>
      </c>
      <c r="S9" s="27">
        <v>35.791093511912401</v>
      </c>
      <c r="T9" s="27">
        <v>35.872257659782299</v>
      </c>
      <c r="U9" s="27">
        <v>36.338169082760203</v>
      </c>
      <c r="V9" s="27">
        <v>36.982078324213099</v>
      </c>
      <c r="W9" s="27">
        <v>37.565402923476803</v>
      </c>
      <c r="X9" s="27">
        <v>38.009991148491302</v>
      </c>
      <c r="Y9" s="27">
        <v>38.319060643710401</v>
      </c>
      <c r="Z9" s="27">
        <v>38.4801023619072</v>
      </c>
      <c r="AA9" s="27">
        <v>38.629476200004703</v>
      </c>
      <c r="AB9" s="27">
        <v>38.7954613806683</v>
      </c>
      <c r="AC9" s="27">
        <v>38.948236254188103</v>
      </c>
      <c r="AD9" s="27">
        <v>39.123470440982302</v>
      </c>
      <c r="AE9" s="27">
        <v>39.279630379841898</v>
      </c>
      <c r="AF9" s="27">
        <v>39.4279267141617</v>
      </c>
      <c r="AG9" s="27">
        <v>39.572942546395304</v>
      </c>
      <c r="AH9" s="27">
        <v>39.710618183711503</v>
      </c>
      <c r="AI9" s="27">
        <v>39.844876738426599</v>
      </c>
      <c r="AJ9" s="27">
        <v>39.975036346462602</v>
      </c>
      <c r="AK9" s="27">
        <v>40.0965282806809</v>
      </c>
      <c r="AL9" s="27">
        <v>40.2101938279948</v>
      </c>
      <c r="AM9" s="27">
        <v>40.309916898040797</v>
      </c>
      <c r="AN9" s="27">
        <v>40.401161003377297</v>
      </c>
      <c r="AO9" s="27">
        <v>40.486795254217199</v>
      </c>
      <c r="AP9" s="27">
        <v>40.580608685970802</v>
      </c>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0" x14ac:dyDescent="0.25">
      <c r="A10" t="s">
        <v>100</v>
      </c>
      <c r="B10" s="27">
        <v>31.4931108450827</v>
      </c>
      <c r="C10" s="27">
        <v>31.849437678877301</v>
      </c>
      <c r="D10" s="27">
        <v>32.225778762427403</v>
      </c>
      <c r="E10" s="27">
        <v>32.496807577138497</v>
      </c>
      <c r="F10" s="27">
        <v>32.816767282659299</v>
      </c>
      <c r="G10" s="27">
        <v>33.0229498188517</v>
      </c>
      <c r="H10" s="27">
        <v>33.312178030332603</v>
      </c>
      <c r="I10" s="27">
        <v>33.5037905977739</v>
      </c>
      <c r="J10" s="27">
        <v>33.664465047254303</v>
      </c>
      <c r="K10" s="27">
        <v>33.972182472928402</v>
      </c>
      <c r="L10" s="27">
        <v>34.293315834947599</v>
      </c>
      <c r="M10" s="27">
        <v>34.4192245416288</v>
      </c>
      <c r="N10" s="27">
        <v>34.467681621649803</v>
      </c>
      <c r="O10" s="27">
        <v>34.502077776975497</v>
      </c>
      <c r="P10" s="27">
        <v>34.507716340412401</v>
      </c>
      <c r="Q10" s="27">
        <v>34.521546713771599</v>
      </c>
      <c r="R10" s="27">
        <v>34.5637484443861</v>
      </c>
      <c r="S10" s="27">
        <v>34.614602889736197</v>
      </c>
      <c r="T10" s="27">
        <v>34.674737290889603</v>
      </c>
      <c r="U10" s="27">
        <v>34.9474644683619</v>
      </c>
      <c r="V10" s="27">
        <v>35.4595123197821</v>
      </c>
      <c r="W10" s="27">
        <v>35.967027342962503</v>
      </c>
      <c r="X10" s="27">
        <v>36.387407451924801</v>
      </c>
      <c r="Y10" s="27">
        <v>36.724075531500397</v>
      </c>
      <c r="Z10" s="27">
        <v>36.984247980504101</v>
      </c>
      <c r="AA10" s="27">
        <v>37.255416552953598</v>
      </c>
      <c r="AB10" s="27">
        <v>37.529237621301597</v>
      </c>
      <c r="AC10" s="27">
        <v>37.781832626738201</v>
      </c>
      <c r="AD10" s="27">
        <v>38.0092058223374</v>
      </c>
      <c r="AE10" s="27">
        <v>38.221696899505403</v>
      </c>
      <c r="AF10" s="27">
        <v>38.407508905224397</v>
      </c>
      <c r="AG10" s="27">
        <v>38.570408389211103</v>
      </c>
      <c r="AH10" s="27">
        <v>38.730486491876398</v>
      </c>
      <c r="AI10" s="27">
        <v>38.884761877968103</v>
      </c>
      <c r="AJ10" s="27">
        <v>39.013539130537403</v>
      </c>
      <c r="AK10" s="27">
        <v>39.131116265782701</v>
      </c>
      <c r="AL10" s="27">
        <v>39.233738771214497</v>
      </c>
      <c r="AM10" s="27">
        <v>39.315787324271</v>
      </c>
      <c r="AN10" s="27">
        <v>39.399889870248998</v>
      </c>
      <c r="AO10" s="27">
        <v>39.491347997545198</v>
      </c>
      <c r="AP10" s="27">
        <v>39.586204602616803</v>
      </c>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row>
    <row r="11" spans="1:70" x14ac:dyDescent="0.25">
      <c r="A11" t="s">
        <v>101</v>
      </c>
      <c r="B11" s="27">
        <v>37.888494116548202</v>
      </c>
      <c r="C11" s="27">
        <v>38.189371459634302</v>
      </c>
      <c r="D11" s="27">
        <v>38.499876665034499</v>
      </c>
      <c r="E11" s="27">
        <v>38.804124969587498</v>
      </c>
      <c r="F11" s="27">
        <v>39.106563553194398</v>
      </c>
      <c r="G11" s="27">
        <v>39.293416169726697</v>
      </c>
      <c r="H11" s="27">
        <v>39.452808117043702</v>
      </c>
      <c r="I11" s="27">
        <v>39.517612522700603</v>
      </c>
      <c r="J11" s="27">
        <v>39.636167133357297</v>
      </c>
      <c r="K11" s="27">
        <v>39.853679807392403</v>
      </c>
      <c r="L11" s="27">
        <v>40.246192366547</v>
      </c>
      <c r="M11" s="27">
        <v>40.5388317615948</v>
      </c>
      <c r="N11" s="27">
        <v>40.832516306617599</v>
      </c>
      <c r="O11" s="27">
        <v>41.046748483186803</v>
      </c>
      <c r="P11" s="27">
        <v>41.209548476834399</v>
      </c>
      <c r="Q11" s="27">
        <v>41.317572526163801</v>
      </c>
      <c r="R11" s="27">
        <v>41.315314282447702</v>
      </c>
      <c r="S11" s="27">
        <v>41.385042753313598</v>
      </c>
      <c r="T11" s="27">
        <v>41.408477128432096</v>
      </c>
      <c r="U11" s="27">
        <v>41.616862048678001</v>
      </c>
      <c r="V11" s="27">
        <v>41.634776989198301</v>
      </c>
      <c r="W11" s="27">
        <v>41.674183231777498</v>
      </c>
      <c r="X11" s="27">
        <v>41.728450656299202</v>
      </c>
      <c r="Y11" s="27">
        <v>41.775915393506899</v>
      </c>
      <c r="Z11" s="27">
        <v>41.812844672073297</v>
      </c>
      <c r="AA11" s="27">
        <v>41.849683638657503</v>
      </c>
      <c r="AB11" s="27">
        <v>41.923215819712397</v>
      </c>
      <c r="AC11" s="27">
        <v>42.000805484322797</v>
      </c>
      <c r="AD11" s="27">
        <v>42.0873790487382</v>
      </c>
      <c r="AE11" s="27">
        <v>42.179056958615099</v>
      </c>
      <c r="AF11" s="27">
        <v>42.2744155009716</v>
      </c>
      <c r="AG11" s="27">
        <v>42.373704744939502</v>
      </c>
      <c r="AH11" s="27">
        <v>42.489910815943603</v>
      </c>
      <c r="AI11" s="27">
        <v>42.609176142589597</v>
      </c>
      <c r="AJ11" s="27">
        <v>42.708199658579296</v>
      </c>
      <c r="AK11" s="27">
        <v>42.795918490274403</v>
      </c>
      <c r="AL11" s="27">
        <v>42.895422407812298</v>
      </c>
      <c r="AM11" s="27">
        <v>43.003616898219903</v>
      </c>
      <c r="AN11" s="27">
        <v>43.078302136056003</v>
      </c>
      <c r="AO11" s="27">
        <v>43.1483188443747</v>
      </c>
      <c r="AP11" s="27">
        <v>43.208718547781999</v>
      </c>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row>
    <row r="12" spans="1:70" x14ac:dyDescent="0.25">
      <c r="A12" t="s">
        <v>102</v>
      </c>
      <c r="B12" s="27">
        <v>36.602213097747097</v>
      </c>
      <c r="C12" s="27">
        <v>36.857556378884198</v>
      </c>
      <c r="D12" s="27">
        <v>37.0788168633105</v>
      </c>
      <c r="E12" s="27">
        <v>37.3526177872956</v>
      </c>
      <c r="F12" s="27">
        <v>37.560453988989899</v>
      </c>
      <c r="G12" s="27">
        <v>37.614970537241597</v>
      </c>
      <c r="H12" s="27">
        <v>37.734440080002898</v>
      </c>
      <c r="I12" s="27">
        <v>37.766919557553202</v>
      </c>
      <c r="J12" s="27">
        <v>37.8732770015163</v>
      </c>
      <c r="K12" s="27">
        <v>38.125706463316</v>
      </c>
      <c r="L12" s="27">
        <v>38.505922463654301</v>
      </c>
      <c r="M12" s="27">
        <v>38.648461460968598</v>
      </c>
      <c r="N12" s="27">
        <v>38.757310688165198</v>
      </c>
      <c r="O12" s="27">
        <v>38.772631800713903</v>
      </c>
      <c r="P12" s="27">
        <v>38.727821966423399</v>
      </c>
      <c r="Q12" s="27">
        <v>38.622435917711101</v>
      </c>
      <c r="R12" s="27">
        <v>38.581243234945802</v>
      </c>
      <c r="S12" s="27">
        <v>38.541239094940003</v>
      </c>
      <c r="T12" s="27">
        <v>38.6070910001973</v>
      </c>
      <c r="U12" s="27">
        <v>38.729094278892198</v>
      </c>
      <c r="V12" s="27">
        <v>38.928020450676101</v>
      </c>
      <c r="W12" s="27">
        <v>39.088472183240903</v>
      </c>
      <c r="X12" s="27">
        <v>39.213518391813103</v>
      </c>
      <c r="Y12" s="27">
        <v>39.323249900639198</v>
      </c>
      <c r="Z12" s="27">
        <v>39.414322599578902</v>
      </c>
      <c r="AA12" s="27">
        <v>39.491488070698502</v>
      </c>
      <c r="AB12" s="27">
        <v>39.591330619839297</v>
      </c>
      <c r="AC12" s="27">
        <v>39.687920069940802</v>
      </c>
      <c r="AD12" s="27">
        <v>39.788345852190297</v>
      </c>
      <c r="AE12" s="27">
        <v>39.912242315686697</v>
      </c>
      <c r="AF12" s="27">
        <v>40.040098072246202</v>
      </c>
      <c r="AG12" s="27">
        <v>40.158888558223403</v>
      </c>
      <c r="AH12" s="27">
        <v>40.262044050180101</v>
      </c>
      <c r="AI12" s="27">
        <v>40.358444167686997</v>
      </c>
      <c r="AJ12" s="27">
        <v>40.462512815260503</v>
      </c>
      <c r="AK12" s="27">
        <v>40.565236271858602</v>
      </c>
      <c r="AL12" s="27">
        <v>40.643432146914101</v>
      </c>
      <c r="AM12" s="27">
        <v>40.707950983208697</v>
      </c>
      <c r="AN12" s="27">
        <v>40.763633178869902</v>
      </c>
      <c r="AO12" s="27">
        <v>40.813561190873997</v>
      </c>
      <c r="AP12" s="27">
        <v>40.8703090712076</v>
      </c>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row>
    <row r="13" spans="1:70" x14ac:dyDescent="0.25">
      <c r="A13" t="s">
        <v>103</v>
      </c>
      <c r="B13" s="27">
        <v>36.849662631565401</v>
      </c>
      <c r="C13" s="27">
        <v>37.207717887290997</v>
      </c>
      <c r="D13" s="27">
        <v>37.551376740720201</v>
      </c>
      <c r="E13" s="27">
        <v>37.943899206062099</v>
      </c>
      <c r="F13" s="27">
        <v>38.254520807828797</v>
      </c>
      <c r="G13" s="27">
        <v>38.463976085653698</v>
      </c>
      <c r="H13" s="27">
        <v>38.591766145573501</v>
      </c>
      <c r="I13" s="27">
        <v>38.710005968752498</v>
      </c>
      <c r="J13" s="27">
        <v>38.801242872260801</v>
      </c>
      <c r="K13" s="27">
        <v>39.123056824125896</v>
      </c>
      <c r="L13" s="27">
        <v>39.652775977133302</v>
      </c>
      <c r="M13" s="27">
        <v>39.927673185257099</v>
      </c>
      <c r="N13" s="27">
        <v>40.128280862196299</v>
      </c>
      <c r="O13" s="27">
        <v>40.286559235646102</v>
      </c>
      <c r="P13" s="27">
        <v>40.374703113496601</v>
      </c>
      <c r="Q13" s="27">
        <v>40.392938501817703</v>
      </c>
      <c r="R13" s="27">
        <v>40.343973403006203</v>
      </c>
      <c r="S13" s="27">
        <v>40.215567149320002</v>
      </c>
      <c r="T13" s="27">
        <v>40.117416033129999</v>
      </c>
      <c r="U13" s="27">
        <v>40.224961900567102</v>
      </c>
      <c r="V13" s="27">
        <v>40.418334103765197</v>
      </c>
      <c r="W13" s="27">
        <v>40.572439284683497</v>
      </c>
      <c r="X13" s="27">
        <v>40.6596270574233</v>
      </c>
      <c r="Y13" s="27">
        <v>40.737187977223499</v>
      </c>
      <c r="Z13" s="27">
        <v>40.731746255959102</v>
      </c>
      <c r="AA13" s="27">
        <v>40.7510957275937</v>
      </c>
      <c r="AB13" s="27">
        <v>40.766558062843899</v>
      </c>
      <c r="AC13" s="27">
        <v>40.794952565126202</v>
      </c>
      <c r="AD13" s="27">
        <v>40.816502235543801</v>
      </c>
      <c r="AE13" s="27">
        <v>40.854117783984599</v>
      </c>
      <c r="AF13" s="27">
        <v>40.921788213299202</v>
      </c>
      <c r="AG13" s="27">
        <v>40.999116794433696</v>
      </c>
      <c r="AH13" s="27">
        <v>41.068110852645802</v>
      </c>
      <c r="AI13" s="27">
        <v>41.134971735360999</v>
      </c>
      <c r="AJ13" s="27">
        <v>41.200479980172801</v>
      </c>
      <c r="AK13" s="27">
        <v>41.271248553786798</v>
      </c>
      <c r="AL13" s="27">
        <v>41.345685125346897</v>
      </c>
      <c r="AM13" s="27">
        <v>41.412879503725499</v>
      </c>
      <c r="AN13" s="27">
        <v>41.465536591974903</v>
      </c>
      <c r="AO13" s="27">
        <v>41.508164117479303</v>
      </c>
      <c r="AP13" s="27">
        <v>41.552149128205301</v>
      </c>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row>
    <row r="14" spans="1:70" x14ac:dyDescent="0.25">
      <c r="A14" t="s">
        <v>104</v>
      </c>
      <c r="B14" s="27">
        <v>37.7491035214221</v>
      </c>
      <c r="C14" s="27">
        <v>38.160338462918801</v>
      </c>
      <c r="D14" s="27">
        <v>38.561852002524297</v>
      </c>
      <c r="E14" s="27">
        <v>38.97524585104</v>
      </c>
      <c r="F14" s="27">
        <v>39.357912208007697</v>
      </c>
      <c r="G14" s="27">
        <v>39.707178879203397</v>
      </c>
      <c r="H14" s="27">
        <v>39.994892539436599</v>
      </c>
      <c r="I14" s="27">
        <v>40.179687865201998</v>
      </c>
      <c r="J14" s="27">
        <v>40.373577018666502</v>
      </c>
      <c r="K14" s="27">
        <v>40.698638526410399</v>
      </c>
      <c r="L14" s="27">
        <v>41.180726797858803</v>
      </c>
      <c r="M14" s="27">
        <v>41.521659336767897</v>
      </c>
      <c r="N14" s="27">
        <v>41.888105028742999</v>
      </c>
      <c r="O14" s="27">
        <v>42.197165852928002</v>
      </c>
      <c r="P14" s="27">
        <v>42.468904323797901</v>
      </c>
      <c r="Q14" s="27">
        <v>42.644310609712299</v>
      </c>
      <c r="R14" s="27">
        <v>42.852473954981598</v>
      </c>
      <c r="S14" s="27">
        <v>43.028142969983499</v>
      </c>
      <c r="T14" s="27">
        <v>43.203994800699697</v>
      </c>
      <c r="U14" s="27">
        <v>43.4292020431769</v>
      </c>
      <c r="V14" s="27">
        <v>43.5713736157158</v>
      </c>
      <c r="W14" s="27">
        <v>43.702249669991502</v>
      </c>
      <c r="X14" s="27">
        <v>43.798336424671099</v>
      </c>
      <c r="Y14" s="27">
        <v>43.869577271825499</v>
      </c>
      <c r="Z14" s="27">
        <v>43.949324380216801</v>
      </c>
      <c r="AA14" s="27">
        <v>44.0560517322035</v>
      </c>
      <c r="AB14" s="27">
        <v>44.178890654098602</v>
      </c>
      <c r="AC14" s="27">
        <v>44.317902348449302</v>
      </c>
      <c r="AD14" s="27">
        <v>44.461528186254299</v>
      </c>
      <c r="AE14" s="27">
        <v>44.605555226557101</v>
      </c>
      <c r="AF14" s="27">
        <v>44.7677556523074</v>
      </c>
      <c r="AG14" s="27">
        <v>44.914048856483397</v>
      </c>
      <c r="AH14" s="27">
        <v>45.066344305301399</v>
      </c>
      <c r="AI14" s="27">
        <v>45.218023937454703</v>
      </c>
      <c r="AJ14" s="27">
        <v>45.371459659705103</v>
      </c>
      <c r="AK14" s="27">
        <v>45.5330513061012</v>
      </c>
      <c r="AL14" s="27">
        <v>45.681279668130102</v>
      </c>
      <c r="AM14" s="27">
        <v>45.812210252920401</v>
      </c>
      <c r="AN14" s="27">
        <v>45.924610997631</v>
      </c>
      <c r="AO14" s="27">
        <v>46.035706784991604</v>
      </c>
      <c r="AP14" s="27">
        <v>46.145950178720199</v>
      </c>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70" x14ac:dyDescent="0.25">
      <c r="A15" t="s">
        <v>107</v>
      </c>
      <c r="B15" s="27">
        <v>35.4529217442008</v>
      </c>
      <c r="C15" s="27">
        <v>35.659183679136</v>
      </c>
      <c r="D15" s="27">
        <v>35.819149690040497</v>
      </c>
      <c r="E15" s="27">
        <v>35.976676053154797</v>
      </c>
      <c r="F15" s="27">
        <v>36.165310433567598</v>
      </c>
      <c r="G15" s="27">
        <v>36.295781866572497</v>
      </c>
      <c r="H15" s="27">
        <v>36.439918838251998</v>
      </c>
      <c r="I15" s="27">
        <v>36.561083491491303</v>
      </c>
      <c r="J15" s="27">
        <v>36.6753610213241</v>
      </c>
      <c r="K15" s="27">
        <v>36.893867135700702</v>
      </c>
      <c r="L15" s="27">
        <v>37.144309380827202</v>
      </c>
      <c r="M15" s="27">
        <v>37.227342515149402</v>
      </c>
      <c r="N15" s="27">
        <v>37.253314649688903</v>
      </c>
      <c r="O15" s="27">
        <v>37.238942573052299</v>
      </c>
      <c r="P15" s="27">
        <v>37.175722871432399</v>
      </c>
      <c r="Q15" s="27">
        <v>37.0764236777025</v>
      </c>
      <c r="R15" s="27">
        <v>36.970025388155896</v>
      </c>
      <c r="S15" s="27">
        <v>36.978483873190598</v>
      </c>
      <c r="T15" s="27">
        <v>37.065969324682797</v>
      </c>
      <c r="U15" s="27">
        <v>37.419122451016896</v>
      </c>
      <c r="V15" s="27">
        <v>37.871089638378997</v>
      </c>
      <c r="W15" s="27">
        <v>38.305233141669802</v>
      </c>
      <c r="X15" s="27">
        <v>38.642958489140199</v>
      </c>
      <c r="Y15" s="27">
        <v>38.8854749234143</v>
      </c>
      <c r="Z15" s="27">
        <v>39.043532491025204</v>
      </c>
      <c r="AA15" s="27">
        <v>39.195423112349097</v>
      </c>
      <c r="AB15" s="27">
        <v>39.3432470421982</v>
      </c>
      <c r="AC15" s="27">
        <v>39.496694807247401</v>
      </c>
      <c r="AD15" s="27">
        <v>39.652476223683003</v>
      </c>
      <c r="AE15" s="27">
        <v>39.819108090223999</v>
      </c>
      <c r="AF15" s="27">
        <v>39.974841881054203</v>
      </c>
      <c r="AG15" s="27">
        <v>40.113730204395601</v>
      </c>
      <c r="AH15" s="27">
        <v>40.2437499963604</v>
      </c>
      <c r="AI15" s="27">
        <v>40.365477289393702</v>
      </c>
      <c r="AJ15" s="27">
        <v>40.485636162852003</v>
      </c>
      <c r="AK15" s="27">
        <v>40.603340601820904</v>
      </c>
      <c r="AL15" s="27">
        <v>40.7031158369061</v>
      </c>
      <c r="AM15" s="27">
        <v>40.790821298992803</v>
      </c>
      <c r="AN15" s="27">
        <v>40.861630398120496</v>
      </c>
      <c r="AO15" s="27">
        <v>40.928389791166701</v>
      </c>
      <c r="AP15" s="27">
        <v>41.010145784069501</v>
      </c>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row>
    <row r="16" spans="1:70" x14ac:dyDescent="0.2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2:70" x14ac:dyDescent="0.2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2:70" x14ac:dyDescent="0.2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row>
  </sheetData>
  <mergeCells count="4">
    <mergeCell ref="A1:I1"/>
    <mergeCell ref="A3:I3"/>
    <mergeCell ref="A4:I4"/>
    <mergeCell ref="A5:I5"/>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H80"/>
  <sheetViews>
    <sheetView workbookViewId="0">
      <selection activeCell="I42" sqref="I42"/>
    </sheetView>
  </sheetViews>
  <sheetFormatPr defaultColWidth="11.5546875" defaultRowHeight="13.2" x14ac:dyDescent="0.25"/>
  <cols>
    <col min="1" max="1" width="43.109375" customWidth="1"/>
    <col min="2" max="2" width="36.109375" customWidth="1"/>
  </cols>
  <sheetData>
    <row r="1" spans="1:60" ht="63" customHeight="1" x14ac:dyDescent="0.4">
      <c r="A1" s="40" t="s">
        <v>212</v>
      </c>
      <c r="B1" s="40"/>
      <c r="C1" s="40"/>
      <c r="D1" s="40"/>
      <c r="E1" s="40"/>
      <c r="F1" s="40"/>
      <c r="G1" s="40"/>
      <c r="H1" s="40"/>
      <c r="I1" s="40"/>
    </row>
    <row r="2" spans="1:60" ht="4.2" customHeight="1" x14ac:dyDescent="0.25">
      <c r="A2" s="4"/>
      <c r="B2" s="4"/>
      <c r="C2" s="4"/>
      <c r="D2" s="4"/>
      <c r="E2" s="4"/>
      <c r="F2" s="4"/>
      <c r="G2" s="4"/>
      <c r="H2" s="4"/>
      <c r="I2" s="4"/>
    </row>
    <row r="3" spans="1:60" ht="15" x14ac:dyDescent="0.25">
      <c r="A3" s="41" t="s">
        <v>213</v>
      </c>
      <c r="B3" s="41"/>
      <c r="C3" s="41"/>
      <c r="D3" s="41"/>
      <c r="E3" s="41"/>
      <c r="F3" s="41"/>
      <c r="G3" s="41"/>
      <c r="H3" s="41"/>
      <c r="I3" s="41"/>
    </row>
    <row r="4" spans="1:60" ht="13.8" x14ac:dyDescent="0.25">
      <c r="A4" s="42"/>
      <c r="B4" s="42"/>
      <c r="C4" s="42"/>
      <c r="D4" s="42"/>
      <c r="E4" s="42"/>
      <c r="F4" s="42"/>
      <c r="G4" s="42"/>
      <c r="H4" s="42"/>
      <c r="I4" s="42"/>
    </row>
    <row r="5" spans="1:60" ht="13.8" x14ac:dyDescent="0.25">
      <c r="A5" s="42" t="s">
        <v>218</v>
      </c>
      <c r="B5" s="42"/>
      <c r="C5" s="42"/>
      <c r="D5" s="42"/>
      <c r="E5" s="42"/>
      <c r="F5" s="42"/>
      <c r="G5" s="42"/>
      <c r="H5" s="42"/>
      <c r="I5" s="42"/>
    </row>
    <row r="6" spans="1:60" x14ac:dyDescent="0.25">
      <c r="A6" s="7" t="str">
        <f>HYPERLINK("#'Index'!A1", "Return to Index tab")</f>
        <v>Return to Index tab</v>
      </c>
    </row>
    <row r="7" spans="1:60" x14ac:dyDescent="0.25">
      <c r="A7" s="4" t="s">
        <v>209</v>
      </c>
      <c r="B7" s="4" t="s">
        <v>174</v>
      </c>
      <c r="C7" s="1" t="s">
        <v>73</v>
      </c>
      <c r="D7" s="1" t="s">
        <v>74</v>
      </c>
      <c r="E7" s="1" t="s">
        <v>75</v>
      </c>
      <c r="F7" s="1" t="s">
        <v>76</v>
      </c>
      <c r="G7" s="1" t="s">
        <v>77</v>
      </c>
      <c r="H7" s="1" t="s">
        <v>78</v>
      </c>
      <c r="I7" s="1" t="s">
        <v>79</v>
      </c>
      <c r="J7" s="1" t="s">
        <v>80</v>
      </c>
      <c r="K7" s="1" t="s">
        <v>81</v>
      </c>
      <c r="L7" s="1" t="s">
        <v>82</v>
      </c>
      <c r="M7" s="1" t="s">
        <v>83</v>
      </c>
      <c r="N7" s="1" t="s">
        <v>84</v>
      </c>
      <c r="O7" s="1" t="s">
        <v>85</v>
      </c>
      <c r="P7" s="1" t="s">
        <v>86</v>
      </c>
      <c r="Q7" s="1" t="s">
        <v>87</v>
      </c>
      <c r="R7" s="1" t="s">
        <v>88</v>
      </c>
      <c r="S7" s="1" t="s">
        <v>89</v>
      </c>
      <c r="T7" s="1" t="s">
        <v>90</v>
      </c>
      <c r="U7" s="1" t="s">
        <v>91</v>
      </c>
      <c r="V7" s="1" t="s">
        <v>92</v>
      </c>
      <c r="W7" s="1" t="s">
        <v>93</v>
      </c>
      <c r="X7" s="1" t="s">
        <v>94</v>
      </c>
      <c r="Y7" s="1" t="s">
        <v>95</v>
      </c>
      <c r="Z7" s="1" t="s">
        <v>96</v>
      </c>
      <c r="AA7" s="1" t="s">
        <v>97</v>
      </c>
    </row>
    <row r="8" spans="1:60" x14ac:dyDescent="0.25">
      <c r="A8" t="s">
        <v>98</v>
      </c>
      <c r="B8" t="s">
        <v>175</v>
      </c>
      <c r="C8" s="28">
        <v>1486163.0000003099</v>
      </c>
      <c r="D8" s="28">
        <v>1525918.99999956</v>
      </c>
      <c r="E8" s="28">
        <v>1557849.9999993001</v>
      </c>
      <c r="F8" s="28">
        <v>1588112.9999994</v>
      </c>
      <c r="G8" s="28">
        <v>1610270</v>
      </c>
      <c r="H8" s="28">
        <v>1610403.054527235</v>
      </c>
      <c r="I8" s="28">
        <v>1609791.0721905469</v>
      </c>
      <c r="J8" s="28">
        <v>1618604.5898277489</v>
      </c>
      <c r="K8" s="28">
        <v>1635630.8790181149</v>
      </c>
      <c r="L8" s="28">
        <v>1663475.9301323351</v>
      </c>
      <c r="M8" s="28">
        <v>1691694.3487022361</v>
      </c>
      <c r="N8" s="28">
        <v>1721405.4356832451</v>
      </c>
      <c r="O8" s="28">
        <v>1748051.58970288</v>
      </c>
      <c r="P8" s="28">
        <v>1774367.7402382609</v>
      </c>
      <c r="Q8" s="28">
        <v>1800720.7867098581</v>
      </c>
      <c r="R8" s="28">
        <v>1828157.7377334649</v>
      </c>
      <c r="S8" s="28">
        <v>1855338.3472551247</v>
      </c>
      <c r="T8" s="28">
        <v>1882851.5295033557</v>
      </c>
      <c r="U8" s="28">
        <v>1909708.3894954042</v>
      </c>
      <c r="V8" s="28">
        <v>1936776.620354498</v>
      </c>
      <c r="W8" s="28">
        <v>1963474.6869120658</v>
      </c>
      <c r="X8" s="28">
        <v>1991167.087186608</v>
      </c>
      <c r="Y8" s="28">
        <v>2017654.782544764</v>
      </c>
      <c r="Z8" s="28">
        <v>2044763.0443665769</v>
      </c>
      <c r="AA8" s="28">
        <v>2070924.206060749</v>
      </c>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x14ac:dyDescent="0.25">
      <c r="A9" t="s">
        <v>98</v>
      </c>
      <c r="B9" t="s">
        <v>176</v>
      </c>
      <c r="C9" s="28">
        <v>22971</v>
      </c>
      <c r="D9" s="28">
        <v>22498</v>
      </c>
      <c r="E9" s="28">
        <v>22619</v>
      </c>
      <c r="F9" s="28">
        <v>22429</v>
      </c>
      <c r="G9" s="28">
        <v>22088.190957581279</v>
      </c>
      <c r="H9" s="28">
        <v>21286.460783055183</v>
      </c>
      <c r="I9" s="28">
        <v>22042.12329736066</v>
      </c>
      <c r="J9" s="28">
        <v>22378.847891721351</v>
      </c>
      <c r="K9" s="28">
        <v>22436.731851230539</v>
      </c>
      <c r="L9" s="28">
        <v>22545.314823745492</v>
      </c>
      <c r="M9" s="28">
        <v>22617.70051316858</v>
      </c>
      <c r="N9" s="28">
        <v>22672.391372382921</v>
      </c>
      <c r="O9" s="28">
        <v>22761.29905332626</v>
      </c>
      <c r="P9" s="28">
        <v>22936.369085818849</v>
      </c>
      <c r="Q9" s="28">
        <v>23184.269628737391</v>
      </c>
      <c r="R9" s="28">
        <v>23457.0070916363</v>
      </c>
      <c r="S9" s="28">
        <v>23808.530808570311</v>
      </c>
      <c r="T9" s="28">
        <v>24173.912871426342</v>
      </c>
      <c r="U9" s="28">
        <v>24551.624092016369</v>
      </c>
      <c r="V9" s="28">
        <v>24938.645659200753</v>
      </c>
      <c r="W9" s="28">
        <v>25332.580043723057</v>
      </c>
      <c r="X9" s="28">
        <v>25724.34187887107</v>
      </c>
      <c r="Y9" s="28">
        <v>26106.272824414729</v>
      </c>
      <c r="Z9" s="28">
        <v>26470.69207656011</v>
      </c>
      <c r="AA9" s="28">
        <v>26820.996164155549</v>
      </c>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x14ac:dyDescent="0.25">
      <c r="A10" t="s">
        <v>98</v>
      </c>
      <c r="B10" t="s">
        <v>177</v>
      </c>
      <c r="C10" s="28">
        <v>7600</v>
      </c>
      <c r="D10" s="28">
        <v>7694</v>
      </c>
      <c r="E10" s="28">
        <v>7661</v>
      </c>
      <c r="F10" s="28">
        <v>7849</v>
      </c>
      <c r="G10" s="28">
        <v>7492.3401294717105</v>
      </c>
      <c r="H10" s="28">
        <v>7573.41455408613</v>
      </c>
      <c r="I10" s="28">
        <v>7658.2013660916</v>
      </c>
      <c r="J10" s="28">
        <v>7752.6933794853303</v>
      </c>
      <c r="K10" s="28">
        <v>7860.2310671403902</v>
      </c>
      <c r="L10" s="28">
        <v>7978.3169979313006</v>
      </c>
      <c r="M10" s="28">
        <v>8112.4768872029108</v>
      </c>
      <c r="N10" s="28">
        <v>8253.6498310317311</v>
      </c>
      <c r="O10" s="28">
        <v>8400.9120919508696</v>
      </c>
      <c r="P10" s="28">
        <v>8556.3241188227112</v>
      </c>
      <c r="Q10" s="28">
        <v>8721.1514992373905</v>
      </c>
      <c r="R10" s="28">
        <v>8905.051391507659</v>
      </c>
      <c r="S10" s="28">
        <v>9098.0323868816995</v>
      </c>
      <c r="T10" s="28">
        <v>9299.6309628419094</v>
      </c>
      <c r="U10" s="28">
        <v>9508.4067494923602</v>
      </c>
      <c r="V10" s="28">
        <v>9722.6997517602686</v>
      </c>
      <c r="W10" s="28">
        <v>9952.0162998794294</v>
      </c>
      <c r="X10" s="28">
        <v>10183.32652538151</v>
      </c>
      <c r="Y10" s="28">
        <v>10414.032605272791</v>
      </c>
      <c r="Z10" s="28">
        <v>10643.050203922201</v>
      </c>
      <c r="AA10" s="28">
        <v>10868.00917405568</v>
      </c>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x14ac:dyDescent="0.25">
      <c r="A11" t="s">
        <v>98</v>
      </c>
      <c r="B11" t="s">
        <v>178</v>
      </c>
      <c r="C11" s="28">
        <v>15371</v>
      </c>
      <c r="D11" s="28">
        <v>14804</v>
      </c>
      <c r="E11" s="28">
        <v>14958</v>
      </c>
      <c r="F11" s="28">
        <v>14580</v>
      </c>
      <c r="G11" s="28">
        <v>14595.850828109469</v>
      </c>
      <c r="H11" s="28">
        <v>13713.04622896906</v>
      </c>
      <c r="I11" s="28">
        <v>14383.9219312691</v>
      </c>
      <c r="J11" s="28">
        <v>14626.154512236029</v>
      </c>
      <c r="K11" s="28">
        <v>14576.50078409012</v>
      </c>
      <c r="L11" s="28">
        <v>14566.997825814193</v>
      </c>
      <c r="M11" s="28">
        <v>14505.223625965642</v>
      </c>
      <c r="N11" s="28">
        <v>14418.741541351228</v>
      </c>
      <c r="O11" s="28">
        <v>14360.386961375383</v>
      </c>
      <c r="P11" s="28">
        <v>14380.044966996144</v>
      </c>
      <c r="Q11" s="28">
        <v>14463.118129500001</v>
      </c>
      <c r="R11" s="28">
        <v>14551.955700128634</v>
      </c>
      <c r="S11" s="28">
        <v>14710.498421688615</v>
      </c>
      <c r="T11" s="28">
        <v>14874.281908584431</v>
      </c>
      <c r="U11" s="28">
        <v>15043.217342524005</v>
      </c>
      <c r="V11" s="28">
        <v>15215.945907440475</v>
      </c>
      <c r="W11" s="28">
        <v>15380.563743843732</v>
      </c>
      <c r="X11" s="28">
        <v>15541.015353489453</v>
      </c>
      <c r="Y11" s="28">
        <v>15692.240219141937</v>
      </c>
      <c r="Z11" s="28">
        <v>15827.641872637909</v>
      </c>
      <c r="AA11" s="28">
        <v>15952.986990099867</v>
      </c>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x14ac:dyDescent="0.25">
      <c r="A12" t="s">
        <v>98</v>
      </c>
      <c r="B12" t="s">
        <v>179</v>
      </c>
      <c r="C12" s="28">
        <v>-924.20802364295287</v>
      </c>
      <c r="D12" s="28">
        <v>-1464.082773138</v>
      </c>
      <c r="E12" s="28">
        <v>-3163.7997837418598</v>
      </c>
      <c r="F12" s="28">
        <v>-3159.3052410083669</v>
      </c>
      <c r="G12" s="28">
        <v>-545.12873039276997</v>
      </c>
      <c r="H12" s="28">
        <v>117.12558594417192</v>
      </c>
      <c r="I12" s="28">
        <v>338.33273762025703</v>
      </c>
      <c r="J12" s="28">
        <v>455.18522065322793</v>
      </c>
      <c r="K12" s="28">
        <v>540.72342584815988</v>
      </c>
      <c r="L12" s="28">
        <v>554.26154356356301</v>
      </c>
      <c r="M12" s="28">
        <v>640.41587415761092</v>
      </c>
      <c r="N12" s="28">
        <v>346.30723388369597</v>
      </c>
      <c r="O12" s="28">
        <v>268.793211339751</v>
      </c>
      <c r="P12" s="28">
        <v>275.23054163608901</v>
      </c>
      <c r="Q12" s="28">
        <v>327.00505702519206</v>
      </c>
      <c r="R12" s="28">
        <v>338.88079831044695</v>
      </c>
      <c r="S12" s="28">
        <v>382.7757356848449</v>
      </c>
      <c r="T12" s="28">
        <v>311.18295617632305</v>
      </c>
      <c r="U12" s="28">
        <v>340.76130343673606</v>
      </c>
      <c r="V12" s="28">
        <v>271.58795516769908</v>
      </c>
      <c r="W12" s="28">
        <v>384.06862414025602</v>
      </c>
      <c r="X12" s="28">
        <v>289.42108728525102</v>
      </c>
      <c r="Y12" s="28">
        <v>390.36906887547991</v>
      </c>
      <c r="Z12" s="28">
        <v>310.05127345772098</v>
      </c>
      <c r="AA12" s="28">
        <v>453.13801287762794</v>
      </c>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x14ac:dyDescent="0.25">
      <c r="A13" t="s">
        <v>98</v>
      </c>
      <c r="B13" t="s">
        <v>180</v>
      </c>
      <c r="C13" s="28">
        <v>-6820.7919763570662</v>
      </c>
      <c r="D13" s="28">
        <v>-9532.9172268620114</v>
      </c>
      <c r="E13" s="28">
        <v>-8396.2002162581302</v>
      </c>
      <c r="F13" s="28">
        <v>-7558.6947589916344</v>
      </c>
      <c r="G13" s="28">
        <v>-6100.330321364454</v>
      </c>
      <c r="H13" s="28">
        <v>-7869.1938120137529</v>
      </c>
      <c r="I13" s="28">
        <v>-6723.2941441251605</v>
      </c>
      <c r="J13" s="28">
        <v>-6900.7226932022022</v>
      </c>
      <c r="K13" s="28">
        <v>-5991.9635356682438</v>
      </c>
      <c r="L13" s="28">
        <v>-6008.3499480754163</v>
      </c>
      <c r="M13" s="28">
        <v>-5298.2668097473525</v>
      </c>
      <c r="N13" s="28">
        <v>-8090.1485928875009</v>
      </c>
      <c r="O13" s="28">
        <v>-8753.9120333109495</v>
      </c>
      <c r="P13" s="28">
        <v>-9216.1288567636093</v>
      </c>
      <c r="Q13" s="28">
        <v>-8863.8917597566397</v>
      </c>
      <c r="R13" s="28">
        <v>-9414.3537882191195</v>
      </c>
      <c r="S13" s="28">
        <v>-9368.0493284115892</v>
      </c>
      <c r="T13" s="28">
        <v>-10032.165530191143</v>
      </c>
      <c r="U13" s="28">
        <v>-9962.0705956019319</v>
      </c>
      <c r="V13" s="28">
        <v>-10522.191525771497</v>
      </c>
      <c r="W13" s="28">
        <v>-10010.909933590845</v>
      </c>
      <c r="X13" s="28">
        <v>-11131.910479600652</v>
      </c>
      <c r="Y13" s="28">
        <v>-10905.303189885053</v>
      </c>
      <c r="Z13" s="28">
        <v>-11888.907049214697</v>
      </c>
      <c r="AA13" s="28">
        <v>-11032.790259730516</v>
      </c>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x14ac:dyDescent="0.25">
      <c r="A14" t="s">
        <v>98</v>
      </c>
      <c r="B14" t="s">
        <v>181</v>
      </c>
      <c r="C14" s="28">
        <v>-7745.0000000000091</v>
      </c>
      <c r="D14" s="28">
        <v>-10997</v>
      </c>
      <c r="E14" s="28">
        <v>-11560</v>
      </c>
      <c r="F14" s="28">
        <v>-10718</v>
      </c>
      <c r="G14" s="28">
        <v>-6645.4590517572224</v>
      </c>
      <c r="H14" s="28">
        <v>-7752.0682260695767</v>
      </c>
      <c r="I14" s="28">
        <v>-6384.9614065049</v>
      </c>
      <c r="J14" s="28">
        <v>-6445.5374725489783</v>
      </c>
      <c r="K14" s="28">
        <v>-5451.2401098200853</v>
      </c>
      <c r="L14" s="28">
        <v>-5454.0884045118501</v>
      </c>
      <c r="M14" s="28">
        <v>-4657.8509355897377</v>
      </c>
      <c r="N14" s="28">
        <v>-7743.8413590038062</v>
      </c>
      <c r="O14" s="28">
        <v>-8485.1188219711912</v>
      </c>
      <c r="P14" s="28">
        <v>-8940.8983151275243</v>
      </c>
      <c r="Q14" s="28">
        <v>-8536.8867027314391</v>
      </c>
      <c r="R14" s="28">
        <v>-9075.4729899086688</v>
      </c>
      <c r="S14" s="28">
        <v>-8985.2735927267404</v>
      </c>
      <c r="T14" s="28">
        <v>-9720.9825740148081</v>
      </c>
      <c r="U14" s="28">
        <v>-9621.3092921652005</v>
      </c>
      <c r="V14" s="28">
        <v>-10250.603570603813</v>
      </c>
      <c r="W14" s="28">
        <v>-9626.841309450625</v>
      </c>
      <c r="X14" s="28">
        <v>-10842.489392315332</v>
      </c>
      <c r="Y14" s="28">
        <v>-10514.934121009526</v>
      </c>
      <c r="Z14" s="28">
        <v>-11578.855775756987</v>
      </c>
      <c r="AA14" s="28">
        <v>-10579.652246852886</v>
      </c>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x14ac:dyDescent="0.25">
      <c r="A15" t="s">
        <v>98</v>
      </c>
      <c r="B15" t="s">
        <v>182</v>
      </c>
      <c r="C15" s="28">
        <v>32130</v>
      </c>
      <c r="D15" s="28">
        <v>28124</v>
      </c>
      <c r="E15" s="28">
        <v>26865</v>
      </c>
      <c r="F15" s="28">
        <v>18295</v>
      </c>
      <c r="G15" s="28">
        <v>-7817.3372491218533</v>
      </c>
      <c r="H15" s="28">
        <v>-6572.9603395868271</v>
      </c>
      <c r="I15" s="28">
        <v>814.55711244252586</v>
      </c>
      <c r="J15" s="28">
        <v>8845.672150678789</v>
      </c>
      <c r="K15" s="28">
        <v>18719.790439952445</v>
      </c>
      <c r="L15" s="28">
        <v>19105.509148600631</v>
      </c>
      <c r="M15" s="28">
        <v>19863.714290629199</v>
      </c>
      <c r="N15" s="28">
        <v>19971.25383728978</v>
      </c>
      <c r="O15" s="28">
        <v>20440.882395976845</v>
      </c>
      <c r="P15" s="28">
        <v>20913.899819729406</v>
      </c>
      <c r="Q15" s="28">
        <v>21510.719596836148</v>
      </c>
      <c r="R15" s="28">
        <v>21704.12681143904</v>
      </c>
      <c r="S15" s="28">
        <v>21787.957419272119</v>
      </c>
      <c r="T15" s="28">
        <v>21703.560657475206</v>
      </c>
      <c r="U15" s="28">
        <v>21646.32280872963</v>
      </c>
      <c r="V15" s="28">
        <v>21732.72422073835</v>
      </c>
      <c r="W15" s="28">
        <v>21938.677840141951</v>
      </c>
      <c r="X15" s="28">
        <v>21789.169396989902</v>
      </c>
      <c r="Y15" s="28">
        <v>21930.955723673207</v>
      </c>
      <c r="Z15" s="28">
        <v>21912.375597296555</v>
      </c>
      <c r="AA15" s="28">
        <v>21953.284077021017</v>
      </c>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x14ac:dyDescent="0.25">
      <c r="A16" t="s">
        <v>98</v>
      </c>
      <c r="B16" t="s">
        <v>183</v>
      </c>
      <c r="C16" s="28">
        <v>24385</v>
      </c>
      <c r="D16" s="28">
        <v>17127</v>
      </c>
      <c r="E16" s="28">
        <v>15305</v>
      </c>
      <c r="F16" s="28">
        <v>7577.0000000000082</v>
      </c>
      <c r="G16" s="28">
        <v>-14462.796300879105</v>
      </c>
      <c r="H16" s="28">
        <v>-14325.028565656376</v>
      </c>
      <c r="I16" s="28">
        <v>-5570.4042940623804</v>
      </c>
      <c r="J16" s="28">
        <v>2400.1346781298221</v>
      </c>
      <c r="K16" s="28">
        <v>13268.55033013233</v>
      </c>
      <c r="L16" s="28">
        <v>13651.420744088791</v>
      </c>
      <c r="M16" s="28">
        <v>15205.863355039464</v>
      </c>
      <c r="N16" s="28">
        <v>12227.412478286051</v>
      </c>
      <c r="O16" s="28">
        <v>11955.763574005621</v>
      </c>
      <c r="P16" s="28">
        <v>11973.001504601903</v>
      </c>
      <c r="Q16" s="28">
        <v>12973.832894104689</v>
      </c>
      <c r="R16" s="28">
        <v>12628.65382153031</v>
      </c>
      <c r="S16" s="28">
        <v>12802.683826545392</v>
      </c>
      <c r="T16" s="28">
        <v>11982.578083460397</v>
      </c>
      <c r="U16" s="28">
        <v>12025.013516564411</v>
      </c>
      <c r="V16" s="28">
        <v>11482.120650134535</v>
      </c>
      <c r="W16" s="28">
        <v>12311.836530691327</v>
      </c>
      <c r="X16" s="28">
        <v>10946.68000467457</v>
      </c>
      <c r="Y16" s="28">
        <v>11416.021602663679</v>
      </c>
      <c r="Z16" s="28">
        <v>10333.519821539567</v>
      </c>
      <c r="AA16" s="28">
        <v>11373.631830168131</v>
      </c>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x14ac:dyDescent="0.25">
      <c r="A17" t="s">
        <v>98</v>
      </c>
      <c r="B17" t="s">
        <v>184</v>
      </c>
      <c r="C17" s="28">
        <v>1525919</v>
      </c>
      <c r="D17" s="28">
        <v>1557850</v>
      </c>
      <c r="E17" s="28">
        <v>1588113</v>
      </c>
      <c r="F17" s="28">
        <v>1610270</v>
      </c>
      <c r="G17" s="28">
        <v>1610403.054527235</v>
      </c>
      <c r="H17" s="28">
        <v>1609791.0721905469</v>
      </c>
      <c r="I17" s="28">
        <v>1618604.5898277489</v>
      </c>
      <c r="J17" s="28">
        <v>1635630.8790181149</v>
      </c>
      <c r="K17" s="28">
        <v>1663475.9301323351</v>
      </c>
      <c r="L17" s="28">
        <v>1691694.3487022361</v>
      </c>
      <c r="M17" s="28">
        <v>1721405.4356832451</v>
      </c>
      <c r="N17" s="28">
        <v>1748051.58970288</v>
      </c>
      <c r="O17" s="28">
        <v>1774367.7402382609</v>
      </c>
      <c r="P17" s="28">
        <v>1800720.7867098581</v>
      </c>
      <c r="Q17" s="28">
        <v>1828157.7377334649</v>
      </c>
      <c r="R17" s="28">
        <v>1855338.3472551247</v>
      </c>
      <c r="S17" s="28">
        <v>1882851.5295033557</v>
      </c>
      <c r="T17" s="28">
        <v>1909708.3894954042</v>
      </c>
      <c r="U17" s="28">
        <v>1936776.620354498</v>
      </c>
      <c r="V17" s="28">
        <v>1963474.6869120658</v>
      </c>
      <c r="W17" s="28">
        <v>1991167.087186608</v>
      </c>
      <c r="X17" s="28">
        <v>2017654.782544764</v>
      </c>
      <c r="Y17" s="28">
        <v>2044763.0443665769</v>
      </c>
      <c r="Z17" s="28">
        <v>2070924.206060749</v>
      </c>
      <c r="AA17" s="28">
        <v>2098250.8248810233</v>
      </c>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x14ac:dyDescent="0.25">
      <c r="A18" t="s">
        <v>99</v>
      </c>
      <c r="B18" t="s">
        <v>175</v>
      </c>
      <c r="C18" s="28">
        <v>2145971.9999998603</v>
      </c>
      <c r="D18" s="28">
        <v>2191570.9999995902</v>
      </c>
      <c r="E18" s="28">
        <v>2222784.00000059</v>
      </c>
      <c r="F18" s="28">
        <v>2253995.9999995399</v>
      </c>
      <c r="G18" s="28">
        <v>2269824</v>
      </c>
      <c r="H18" s="28">
        <v>2251668.7514104852</v>
      </c>
      <c r="I18" s="28">
        <v>2236708.0194356428</v>
      </c>
      <c r="J18" s="28">
        <v>2233431.5586333107</v>
      </c>
      <c r="K18" s="28">
        <v>2241000.463456905</v>
      </c>
      <c r="L18" s="28">
        <v>2261817.165116075</v>
      </c>
      <c r="M18" s="28">
        <v>2281346.1183972843</v>
      </c>
      <c r="N18" s="28">
        <v>2299926.2685176251</v>
      </c>
      <c r="O18" s="28">
        <v>2319144.4447737699</v>
      </c>
      <c r="P18" s="28">
        <v>2337664.0092268791</v>
      </c>
      <c r="Q18" s="28">
        <v>2356807.6432225923</v>
      </c>
      <c r="R18" s="28">
        <v>2375156.2633647849</v>
      </c>
      <c r="S18" s="28">
        <v>2392478.291160435</v>
      </c>
      <c r="T18" s="28">
        <v>2409160.8345605643</v>
      </c>
      <c r="U18" s="28">
        <v>2425669.374105576</v>
      </c>
      <c r="V18" s="28">
        <v>2442203.4276202116</v>
      </c>
      <c r="W18" s="28">
        <v>2458717.8446404841</v>
      </c>
      <c r="X18" s="28">
        <v>2473990.694831132</v>
      </c>
      <c r="Y18" s="28">
        <v>2489393.1504330258</v>
      </c>
      <c r="Z18" s="28">
        <v>2504212.1103553129</v>
      </c>
      <c r="AA18" s="28">
        <v>2519662.9919564812</v>
      </c>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x14ac:dyDescent="0.25">
      <c r="A19" t="s">
        <v>99</v>
      </c>
      <c r="B19" t="s">
        <v>176</v>
      </c>
      <c r="C19" s="28">
        <v>26777</v>
      </c>
      <c r="D19" s="28">
        <v>25244</v>
      </c>
      <c r="E19" s="28">
        <v>24692</v>
      </c>
      <c r="F19" s="28">
        <v>24023</v>
      </c>
      <c r="G19" s="28">
        <v>24633.337808891221</v>
      </c>
      <c r="H19" s="28">
        <v>23768.74380247762</v>
      </c>
      <c r="I19" s="28">
        <v>24582.588342348841</v>
      </c>
      <c r="J19" s="28">
        <v>24823.36325366285</v>
      </c>
      <c r="K19" s="28">
        <v>24663.721087931961</v>
      </c>
      <c r="L19" s="28">
        <v>24491.373361546608</v>
      </c>
      <c r="M19" s="28">
        <v>24224.452032318317</v>
      </c>
      <c r="N19" s="28">
        <v>23948.68649032238</v>
      </c>
      <c r="O19" s="28">
        <v>23748.342676493739</v>
      </c>
      <c r="P19" s="28">
        <v>23640.315716219549</v>
      </c>
      <c r="Q19" s="28">
        <v>23599.76003996241</v>
      </c>
      <c r="R19" s="28">
        <v>23574.990913167399</v>
      </c>
      <c r="S19" s="28">
        <v>23625.621202342489</v>
      </c>
      <c r="T19" s="28">
        <v>23698.663161842858</v>
      </c>
      <c r="U19" s="28">
        <v>23805.920273400829</v>
      </c>
      <c r="V19" s="28">
        <v>23944.84790423865</v>
      </c>
      <c r="W19" s="28">
        <v>24100.709801554342</v>
      </c>
      <c r="X19" s="28">
        <v>24265.139747104531</v>
      </c>
      <c r="Y19" s="28">
        <v>24437.863732288271</v>
      </c>
      <c r="Z19" s="28">
        <v>24617.365010752288</v>
      </c>
      <c r="AA19" s="28">
        <v>24795.877466145848</v>
      </c>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x14ac:dyDescent="0.25">
      <c r="A20" t="s">
        <v>99</v>
      </c>
      <c r="B20" t="s">
        <v>177</v>
      </c>
      <c r="C20" s="28">
        <v>12105</v>
      </c>
      <c r="D20" s="28">
        <v>12423</v>
      </c>
      <c r="E20" s="28">
        <v>12172</v>
      </c>
      <c r="F20" s="28">
        <v>12432</v>
      </c>
      <c r="G20" s="28">
        <v>11191.24672528392</v>
      </c>
      <c r="H20" s="28">
        <v>11336.94666102978</v>
      </c>
      <c r="I20" s="28">
        <v>11480.32134209514</v>
      </c>
      <c r="J20" s="28">
        <v>11621.743422156291</v>
      </c>
      <c r="K20" s="28">
        <v>11768.39141225598</v>
      </c>
      <c r="L20" s="28">
        <v>11918.03063632161</v>
      </c>
      <c r="M20" s="28">
        <v>12083.026178109059</v>
      </c>
      <c r="N20" s="28">
        <v>12256.856209321209</v>
      </c>
      <c r="O20" s="28">
        <v>12440.954576246129</v>
      </c>
      <c r="P20" s="28">
        <v>12637.565401912791</v>
      </c>
      <c r="Q20" s="28">
        <v>12847.79737780701</v>
      </c>
      <c r="R20" s="28">
        <v>13085.641966073041</v>
      </c>
      <c r="S20" s="28">
        <v>13335.319881347999</v>
      </c>
      <c r="T20" s="28">
        <v>13596.348393535789</v>
      </c>
      <c r="U20" s="28">
        <v>13867.68531243534</v>
      </c>
      <c r="V20" s="28">
        <v>14146.826682654431</v>
      </c>
      <c r="W20" s="28">
        <v>14445.42391279107</v>
      </c>
      <c r="X20" s="28">
        <v>14743.98426029059</v>
      </c>
      <c r="Y20" s="28">
        <v>15038.385954917811</v>
      </c>
      <c r="Z20" s="28">
        <v>15324.443813271198</v>
      </c>
      <c r="AA20" s="28">
        <v>15598.57925842642</v>
      </c>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x14ac:dyDescent="0.25">
      <c r="A21" t="s">
        <v>99</v>
      </c>
      <c r="B21" t="s">
        <v>178</v>
      </c>
      <c r="C21" s="28">
        <v>14672</v>
      </c>
      <c r="D21" s="28">
        <v>12821</v>
      </c>
      <c r="E21" s="28">
        <v>12520</v>
      </c>
      <c r="F21" s="28">
        <v>11591</v>
      </c>
      <c r="G21" s="28">
        <v>13442.091083607331</v>
      </c>
      <c r="H21" s="28">
        <v>12431.79714144784</v>
      </c>
      <c r="I21" s="28">
        <v>13102.2670002537</v>
      </c>
      <c r="J21" s="28">
        <v>13201.61983150657</v>
      </c>
      <c r="K21" s="28">
        <v>12895.329675675979</v>
      </c>
      <c r="L21" s="28">
        <v>12573.342725225008</v>
      </c>
      <c r="M21" s="28">
        <v>12141.425854209258</v>
      </c>
      <c r="N21" s="28">
        <v>11691.830281001172</v>
      </c>
      <c r="O21" s="28">
        <v>11307.388100247617</v>
      </c>
      <c r="P21" s="28">
        <v>11002.750314306657</v>
      </c>
      <c r="Q21" s="28">
        <v>10751.9626621554</v>
      </c>
      <c r="R21" s="28">
        <v>10489.348947094397</v>
      </c>
      <c r="S21" s="28">
        <v>10290.301320994464</v>
      </c>
      <c r="T21" s="28">
        <v>10102.31476830706</v>
      </c>
      <c r="U21" s="28">
        <v>9938.2349609654939</v>
      </c>
      <c r="V21" s="28">
        <v>9798.0212215842348</v>
      </c>
      <c r="W21" s="28">
        <v>9655.2858887633392</v>
      </c>
      <c r="X21" s="28">
        <v>9521.1554868139465</v>
      </c>
      <c r="Y21" s="28">
        <v>9399.4777773704627</v>
      </c>
      <c r="Z21" s="28">
        <v>9292.9211974810914</v>
      </c>
      <c r="AA21" s="28">
        <v>9197.298207719341</v>
      </c>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x14ac:dyDescent="0.25">
      <c r="A22" t="s">
        <v>99</v>
      </c>
      <c r="B22" t="s">
        <v>179</v>
      </c>
      <c r="C22" s="28">
        <v>-2734.1950753631872</v>
      </c>
      <c r="D22" s="28">
        <v>-4090.1328880292699</v>
      </c>
      <c r="E22" s="28">
        <v>-4577.0628389833801</v>
      </c>
      <c r="F22" s="28">
        <v>-4928.2120186303237</v>
      </c>
      <c r="G22" s="28">
        <v>-2140.9367393717703</v>
      </c>
      <c r="H22" s="28">
        <v>-849.20258588250294</v>
      </c>
      <c r="I22" s="28">
        <v>-923.39388433209456</v>
      </c>
      <c r="J22" s="28">
        <v>-1463.6939074668519</v>
      </c>
      <c r="K22" s="28">
        <v>-1913.886522106287</v>
      </c>
      <c r="L22" s="28">
        <v>-2148.2096825927847</v>
      </c>
      <c r="M22" s="28">
        <v>-2456.3723508675648</v>
      </c>
      <c r="N22" s="28">
        <v>-2500.2105209169567</v>
      </c>
      <c r="O22" s="28">
        <v>-2729.315350065157</v>
      </c>
      <c r="P22" s="28">
        <v>-2728.4081145108139</v>
      </c>
      <c r="Q22" s="28">
        <v>-2786.9773305453759</v>
      </c>
      <c r="R22" s="28">
        <v>-2827.132501637589</v>
      </c>
      <c r="S22" s="28">
        <v>-2869.4032116878288</v>
      </c>
      <c r="T22" s="28">
        <v>-2816.445967623024</v>
      </c>
      <c r="U22" s="28">
        <v>-2800.5725788556829</v>
      </c>
      <c r="V22" s="28">
        <v>-2747.5106569232139</v>
      </c>
      <c r="W22" s="28">
        <v>-2844.7417864819499</v>
      </c>
      <c r="X22" s="28">
        <v>-2779.052831435281</v>
      </c>
      <c r="Y22" s="28">
        <v>-2846.3368330649269</v>
      </c>
      <c r="Z22" s="28">
        <v>-2751.9643677685781</v>
      </c>
      <c r="AA22" s="28">
        <v>-2838.0328953320986</v>
      </c>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x14ac:dyDescent="0.25">
      <c r="A23" t="s">
        <v>99</v>
      </c>
      <c r="B23" t="s">
        <v>180</v>
      </c>
      <c r="C23" s="28">
        <v>-14102.804924636825</v>
      </c>
      <c r="D23" s="28">
        <v>-17317.867111970729</v>
      </c>
      <c r="E23" s="28">
        <v>-12902.937161016629</v>
      </c>
      <c r="F23" s="28">
        <v>-16263.787981369667</v>
      </c>
      <c r="G23" s="28">
        <v>-10078.708432229107</v>
      </c>
      <c r="H23" s="28">
        <v>-10633.795533458368</v>
      </c>
      <c r="I23" s="28">
        <v>-13673.183855310199</v>
      </c>
      <c r="J23" s="28">
        <v>-17400.370342977298</v>
      </c>
      <c r="K23" s="28">
        <v>-21395.044148042198</v>
      </c>
      <c r="L23" s="28">
        <v>-22844.916901874134</v>
      </c>
      <c r="M23" s="28">
        <v>-23654.321665051801</v>
      </c>
      <c r="N23" s="28">
        <v>-23508.289696957352</v>
      </c>
      <c r="O23" s="28">
        <v>-24316.435247245907</v>
      </c>
      <c r="P23" s="28">
        <v>-24188.65955796327</v>
      </c>
      <c r="Q23" s="28">
        <v>-25228.970805154859</v>
      </c>
      <c r="R23" s="28">
        <v>-25721.294003081999</v>
      </c>
      <c r="S23" s="28">
        <v>-26009.835031995259</v>
      </c>
      <c r="T23" s="28">
        <v>-26053.389977236755</v>
      </c>
      <c r="U23" s="28">
        <v>-25914.222172337388</v>
      </c>
      <c r="V23" s="28">
        <v>-25717.049981070642</v>
      </c>
      <c r="W23" s="28">
        <v>-26448.756846566856</v>
      </c>
      <c r="X23" s="28">
        <v>-26296.588888093847</v>
      </c>
      <c r="Y23" s="28">
        <v>-26549.988182497444</v>
      </c>
      <c r="Z23" s="28">
        <v>-25945.126871445202</v>
      </c>
      <c r="AA23" s="28">
        <v>-26291.973961485284</v>
      </c>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x14ac:dyDescent="0.25">
      <c r="A24" t="s">
        <v>99</v>
      </c>
      <c r="B24" t="s">
        <v>181</v>
      </c>
      <c r="C24" s="28">
        <v>-16837</v>
      </c>
      <c r="D24" s="28">
        <v>-21408</v>
      </c>
      <c r="E24" s="28">
        <v>-17480</v>
      </c>
      <c r="F24" s="28">
        <v>-21192</v>
      </c>
      <c r="G24" s="28">
        <v>-12219.645171600929</v>
      </c>
      <c r="H24" s="28">
        <v>-11482.998119340893</v>
      </c>
      <c r="I24" s="28">
        <v>-14596.57773964238</v>
      </c>
      <c r="J24" s="28">
        <v>-18864.064250444135</v>
      </c>
      <c r="K24" s="28">
        <v>-23308.930670148482</v>
      </c>
      <c r="L24" s="28">
        <v>-24993.12658446686</v>
      </c>
      <c r="M24" s="28">
        <v>-26110.694015919362</v>
      </c>
      <c r="N24" s="28">
        <v>-26008.500217874272</v>
      </c>
      <c r="O24" s="28">
        <v>-27045.75059731098</v>
      </c>
      <c r="P24" s="28">
        <v>-26917.067672474092</v>
      </c>
      <c r="Q24" s="28">
        <v>-28015.948135700241</v>
      </c>
      <c r="R24" s="28">
        <v>-28548.426504719573</v>
      </c>
      <c r="S24" s="28">
        <v>-28879.23824368307</v>
      </c>
      <c r="T24" s="28">
        <v>-28869.835944859791</v>
      </c>
      <c r="U24" s="28">
        <v>-28714.79475119308</v>
      </c>
      <c r="V24" s="28">
        <v>-28464.560637993789</v>
      </c>
      <c r="W24" s="28">
        <v>-29293.498633048777</v>
      </c>
      <c r="X24" s="28">
        <v>-29075.641719529169</v>
      </c>
      <c r="Y24" s="28">
        <v>-29396.325015562375</v>
      </c>
      <c r="Z24" s="28">
        <v>-28697.091239213813</v>
      </c>
      <c r="AA24" s="28">
        <v>-29130.006856817414</v>
      </c>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x14ac:dyDescent="0.25">
      <c r="A25" t="s">
        <v>99</v>
      </c>
      <c r="B25" t="s">
        <v>182</v>
      </c>
      <c r="C25" s="28">
        <v>47764</v>
      </c>
      <c r="D25" s="28">
        <v>39800</v>
      </c>
      <c r="E25" s="28">
        <v>36172</v>
      </c>
      <c r="F25" s="28">
        <v>25429</v>
      </c>
      <c r="G25" s="28">
        <v>-19377.694501525868</v>
      </c>
      <c r="H25" s="28">
        <v>-15909.530996946634</v>
      </c>
      <c r="I25" s="28">
        <v>-1782.150062944419</v>
      </c>
      <c r="J25" s="28">
        <v>13231.349242536462</v>
      </c>
      <c r="K25" s="28">
        <v>31230.302653635954</v>
      </c>
      <c r="L25" s="28">
        <v>31948.737140454468</v>
      </c>
      <c r="M25" s="28">
        <v>32549.418282049199</v>
      </c>
      <c r="N25" s="28">
        <v>33534.846193022422</v>
      </c>
      <c r="O25" s="28">
        <v>34257.926950174951</v>
      </c>
      <c r="P25" s="28">
        <v>35057.951353872093</v>
      </c>
      <c r="Q25" s="28">
        <v>35612.605615743254</v>
      </c>
      <c r="R25" s="28">
        <v>35381.105353270657</v>
      </c>
      <c r="S25" s="28">
        <v>35271.480322821983</v>
      </c>
      <c r="T25" s="28">
        <v>35276.060721568596</v>
      </c>
      <c r="U25" s="28">
        <v>35310.613304861668</v>
      </c>
      <c r="V25" s="28">
        <v>35180.956436674154</v>
      </c>
      <c r="W25" s="28">
        <v>34911.06293493975</v>
      </c>
      <c r="X25" s="28">
        <v>34956.941834605699</v>
      </c>
      <c r="Y25" s="28">
        <v>34815.807160482196</v>
      </c>
      <c r="Z25" s="28">
        <v>34855.051642904247</v>
      </c>
      <c r="AA25" s="28">
        <v>34804.351642714784</v>
      </c>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x14ac:dyDescent="0.25">
      <c r="A26" t="s">
        <v>99</v>
      </c>
      <c r="B26" t="s">
        <v>183</v>
      </c>
      <c r="C26" s="28">
        <v>30927</v>
      </c>
      <c r="D26" s="28">
        <v>18392</v>
      </c>
      <c r="E26" s="28">
        <v>18692</v>
      </c>
      <c r="F26" s="28">
        <v>4237.0000000000109</v>
      </c>
      <c r="G26" s="28">
        <v>-31597.339673126698</v>
      </c>
      <c r="H26" s="28">
        <v>-27392.529116287427</v>
      </c>
      <c r="I26" s="28">
        <v>-16378.727802586738</v>
      </c>
      <c r="J26" s="28">
        <v>-5632.7150079076819</v>
      </c>
      <c r="K26" s="28">
        <v>7921.3719834874601</v>
      </c>
      <c r="L26" s="28">
        <v>6955.6105559875677</v>
      </c>
      <c r="M26" s="28">
        <v>6438.724266129786</v>
      </c>
      <c r="N26" s="28">
        <v>7526.3459751481187</v>
      </c>
      <c r="O26" s="28">
        <v>7212.1763528639567</v>
      </c>
      <c r="P26" s="28">
        <v>8140.8836813980179</v>
      </c>
      <c r="Q26" s="28">
        <v>7596.6574800430699</v>
      </c>
      <c r="R26" s="28">
        <v>6832.6788485511297</v>
      </c>
      <c r="S26" s="28">
        <v>6392.2420791389586</v>
      </c>
      <c r="T26" s="28">
        <v>6406.2247767087829</v>
      </c>
      <c r="U26" s="28">
        <v>6595.8185536685905</v>
      </c>
      <c r="V26" s="28">
        <v>6716.3957986803634</v>
      </c>
      <c r="W26" s="28">
        <v>5617.5643018909723</v>
      </c>
      <c r="X26" s="28">
        <v>5881.3001150765704</v>
      </c>
      <c r="Y26" s="28">
        <v>5419.4821449198398</v>
      </c>
      <c r="Z26" s="28">
        <v>6157.9604036904338</v>
      </c>
      <c r="AA26" s="28">
        <v>5674.3447858973595</v>
      </c>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x14ac:dyDescent="0.25">
      <c r="A27" t="s">
        <v>99</v>
      </c>
      <c r="B27" t="s">
        <v>184</v>
      </c>
      <c r="C27" s="28">
        <v>2191571</v>
      </c>
      <c r="D27" s="28">
        <v>2222784</v>
      </c>
      <c r="E27" s="28">
        <v>2253996</v>
      </c>
      <c r="F27" s="28">
        <v>2269824</v>
      </c>
      <c r="G27" s="28">
        <v>2251668.7514104852</v>
      </c>
      <c r="H27" s="28">
        <v>2236708.0194356428</v>
      </c>
      <c r="I27" s="28">
        <v>2233431.5586333107</v>
      </c>
      <c r="J27" s="28">
        <v>2241000.463456905</v>
      </c>
      <c r="K27" s="28">
        <v>2261817.165116075</v>
      </c>
      <c r="L27" s="28">
        <v>2281346.1183972843</v>
      </c>
      <c r="M27" s="28">
        <v>2299926.2685176251</v>
      </c>
      <c r="N27" s="28">
        <v>2319144.4447737699</v>
      </c>
      <c r="O27" s="28">
        <v>2337664.0092268791</v>
      </c>
      <c r="P27" s="28">
        <v>2356807.6432225923</v>
      </c>
      <c r="Q27" s="28">
        <v>2375156.2633647849</v>
      </c>
      <c r="R27" s="28">
        <v>2392478.291160435</v>
      </c>
      <c r="S27" s="28">
        <v>2409160.8345605643</v>
      </c>
      <c r="T27" s="28">
        <v>2425669.374105576</v>
      </c>
      <c r="U27" s="28">
        <v>2442203.4276202116</v>
      </c>
      <c r="V27" s="28">
        <v>2458717.8446404841</v>
      </c>
      <c r="W27" s="28">
        <v>2473990.694831132</v>
      </c>
      <c r="X27" s="28">
        <v>2489393.1504330258</v>
      </c>
      <c r="Y27" s="28">
        <v>2504212.1103553129</v>
      </c>
      <c r="Z27" s="28">
        <v>2519662.9919564812</v>
      </c>
      <c r="AA27" s="28">
        <v>2534534.634950107</v>
      </c>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x14ac:dyDescent="0.25">
      <c r="A28" t="s">
        <v>100</v>
      </c>
      <c r="B28" t="s">
        <v>175</v>
      </c>
      <c r="C28" s="28">
        <v>1056119.9999996</v>
      </c>
      <c r="D28" s="28">
        <v>1080155.9999995199</v>
      </c>
      <c r="E28" s="28">
        <v>1102717.000001</v>
      </c>
      <c r="F28" s="28">
        <v>1124013.99999901</v>
      </c>
      <c r="G28" s="28">
        <v>1141236</v>
      </c>
      <c r="H28" s="28">
        <v>1142636.49210758</v>
      </c>
      <c r="I28" s="28">
        <v>1145682.29311404</v>
      </c>
      <c r="J28" s="28">
        <v>1151976.2667423901</v>
      </c>
      <c r="K28" s="28">
        <v>1163528.06736335</v>
      </c>
      <c r="L28" s="28">
        <v>1179515.37186554</v>
      </c>
      <c r="M28" s="28">
        <v>1196204.1576366599</v>
      </c>
      <c r="N28" s="28">
        <v>1211897.5235945401</v>
      </c>
      <c r="O28" s="28">
        <v>1229513.82559931</v>
      </c>
      <c r="P28" s="28">
        <v>1247802.1646858701</v>
      </c>
      <c r="Q28" s="28">
        <v>1266400.4113117601</v>
      </c>
      <c r="R28" s="28">
        <v>1285834.15835249</v>
      </c>
      <c r="S28" s="28">
        <v>1306359.85170374</v>
      </c>
      <c r="T28" s="28">
        <v>1327193.0579592299</v>
      </c>
      <c r="U28" s="28">
        <v>1348890.5583245601</v>
      </c>
      <c r="V28" s="28">
        <v>1370426.26451206</v>
      </c>
      <c r="W28" s="28">
        <v>1392456.78565937</v>
      </c>
      <c r="X28" s="28">
        <v>1414822.5657410701</v>
      </c>
      <c r="Y28" s="28">
        <v>1438360.8654342501</v>
      </c>
      <c r="Z28" s="28">
        <v>1461964.5414378999</v>
      </c>
      <c r="AA28" s="28">
        <v>1485978.6076266901</v>
      </c>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x14ac:dyDescent="0.25">
      <c r="A29" t="s">
        <v>100</v>
      </c>
      <c r="B29" t="s">
        <v>176</v>
      </c>
      <c r="C29" s="28">
        <v>14955</v>
      </c>
      <c r="D29" s="28">
        <v>15444</v>
      </c>
      <c r="E29" s="28">
        <v>16152</v>
      </c>
      <c r="F29" s="28">
        <v>16231</v>
      </c>
      <c r="G29" s="28">
        <v>15203.8198746044</v>
      </c>
      <c r="H29" s="28">
        <v>14592.749000752399</v>
      </c>
      <c r="I29" s="28">
        <v>15041.500881693</v>
      </c>
      <c r="J29" s="28">
        <v>15179.2689629958</v>
      </c>
      <c r="K29" s="28">
        <v>15116.506155667799</v>
      </c>
      <c r="L29" s="28">
        <v>15071.523257377499</v>
      </c>
      <c r="M29" s="28">
        <v>14986.1788606998</v>
      </c>
      <c r="N29" s="28">
        <v>14922.1000724348</v>
      </c>
      <c r="O29" s="28">
        <v>14945.7624945892</v>
      </c>
      <c r="P29" s="28">
        <v>15044.0023633536</v>
      </c>
      <c r="Q29" s="28">
        <v>15199.2481494966</v>
      </c>
      <c r="R29" s="28">
        <v>15391.4912240093</v>
      </c>
      <c r="S29" s="28">
        <v>15649.6620087095</v>
      </c>
      <c r="T29" s="28">
        <v>15931.0189721937</v>
      </c>
      <c r="U29" s="28">
        <v>16229.649153664801</v>
      </c>
      <c r="V29" s="28">
        <v>16534.149190099401</v>
      </c>
      <c r="W29" s="28">
        <v>16843.5822643713</v>
      </c>
      <c r="X29" s="28">
        <v>17159.889913393599</v>
      </c>
      <c r="Y29" s="28">
        <v>17477.873768271798</v>
      </c>
      <c r="Z29" s="28">
        <v>17786.637918051299</v>
      </c>
      <c r="AA29" s="28">
        <v>18077.269622997301</v>
      </c>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x14ac:dyDescent="0.25">
      <c r="A30" t="s">
        <v>100</v>
      </c>
      <c r="B30" t="s">
        <v>177</v>
      </c>
      <c r="C30" s="28">
        <v>5825</v>
      </c>
      <c r="D30" s="28">
        <v>5831</v>
      </c>
      <c r="E30" s="28">
        <v>6023</v>
      </c>
      <c r="F30" s="28">
        <v>5948</v>
      </c>
      <c r="G30" s="28">
        <v>5505.9666748654099</v>
      </c>
      <c r="H30" s="28">
        <v>5617.8644648049303</v>
      </c>
      <c r="I30" s="28">
        <v>5736.2990434494504</v>
      </c>
      <c r="J30" s="28">
        <v>5863.6775163027296</v>
      </c>
      <c r="K30" s="28">
        <v>6003.4129557932802</v>
      </c>
      <c r="L30" s="28">
        <v>6153.2375305572396</v>
      </c>
      <c r="M30" s="28">
        <v>6315.6153481533001</v>
      </c>
      <c r="N30" s="28">
        <v>6485.0204234320599</v>
      </c>
      <c r="O30" s="28">
        <v>6663.9222697283503</v>
      </c>
      <c r="P30" s="28">
        <v>6850.5212019651099</v>
      </c>
      <c r="Q30" s="28">
        <v>7044.6544577372397</v>
      </c>
      <c r="R30" s="28">
        <v>7254.5812252321803</v>
      </c>
      <c r="S30" s="28">
        <v>7471.8289269546704</v>
      </c>
      <c r="T30" s="28">
        <v>7695.27357474987</v>
      </c>
      <c r="U30" s="28">
        <v>7923.7603666535197</v>
      </c>
      <c r="V30" s="28">
        <v>8155.9838156440701</v>
      </c>
      <c r="W30" s="28">
        <v>8399.4433499370807</v>
      </c>
      <c r="X30" s="28">
        <v>8644.7512789811608</v>
      </c>
      <c r="Y30" s="28">
        <v>8889.9044853753403</v>
      </c>
      <c r="Z30" s="28">
        <v>9132.2994618666398</v>
      </c>
      <c r="AA30" s="28">
        <v>9369.9942161551207</v>
      </c>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x14ac:dyDescent="0.25">
      <c r="A31" t="s">
        <v>100</v>
      </c>
      <c r="B31" t="s">
        <v>178</v>
      </c>
      <c r="C31" s="28">
        <v>9130</v>
      </c>
      <c r="D31" s="28">
        <v>9613</v>
      </c>
      <c r="E31" s="28">
        <v>10129</v>
      </c>
      <c r="F31" s="28">
        <v>10283</v>
      </c>
      <c r="G31" s="28">
        <v>9697.853199739</v>
      </c>
      <c r="H31" s="28">
        <v>8974.8845359474799</v>
      </c>
      <c r="I31" s="28">
        <v>9305.2018382435599</v>
      </c>
      <c r="J31" s="28">
        <v>9315.5914466930408</v>
      </c>
      <c r="K31" s="28">
        <v>9113.0931998745491</v>
      </c>
      <c r="L31" s="28">
        <v>8918.2857268202497</v>
      </c>
      <c r="M31" s="28">
        <v>8670.5635125464796</v>
      </c>
      <c r="N31" s="28">
        <v>8437.0796490027606</v>
      </c>
      <c r="O31" s="28">
        <v>8281.8402248608909</v>
      </c>
      <c r="P31" s="28">
        <v>8193.4811613885304</v>
      </c>
      <c r="Q31" s="28">
        <v>8154.5936917593799</v>
      </c>
      <c r="R31" s="28">
        <v>8136.9099987770996</v>
      </c>
      <c r="S31" s="28">
        <v>8177.8330817548103</v>
      </c>
      <c r="T31" s="28">
        <v>8235.7453974437994</v>
      </c>
      <c r="U31" s="28">
        <v>8305.8887870112794</v>
      </c>
      <c r="V31" s="28">
        <v>8378.1653744553096</v>
      </c>
      <c r="W31" s="28">
        <v>8444.1389144342502</v>
      </c>
      <c r="X31" s="28">
        <v>8515.1386344124894</v>
      </c>
      <c r="Y31" s="28">
        <v>8587.9692828964198</v>
      </c>
      <c r="Z31" s="28">
        <v>8654.3384561846997</v>
      </c>
      <c r="AA31" s="28">
        <v>8707.2754068421891</v>
      </c>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x14ac:dyDescent="0.25">
      <c r="A32" t="s">
        <v>100</v>
      </c>
      <c r="B32" t="s">
        <v>179</v>
      </c>
      <c r="C32" s="28">
        <v>-1213.13273523304</v>
      </c>
      <c r="D32" s="28">
        <v>-2200.9664208453801</v>
      </c>
      <c r="E32" s="28">
        <v>-2576.0683462147899</v>
      </c>
      <c r="F32" s="28">
        <v>-2960.61947667602</v>
      </c>
      <c r="G32" s="28">
        <v>-3023.2371442762901</v>
      </c>
      <c r="H32" s="28">
        <v>-2496.1780384297199</v>
      </c>
      <c r="I32" s="28">
        <v>-2281.0901756831299</v>
      </c>
      <c r="J32" s="28">
        <v>-2082.5069174965402</v>
      </c>
      <c r="K32" s="28">
        <v>-1954.310015647</v>
      </c>
      <c r="L32" s="28">
        <v>-1980.6623479390501</v>
      </c>
      <c r="M32" s="28">
        <v>-2017.00594169091</v>
      </c>
      <c r="N32" s="28">
        <v>-1948.98052781713</v>
      </c>
      <c r="O32" s="28">
        <v>-1922.8053109023499</v>
      </c>
      <c r="P32" s="28">
        <v>-1930.1589577970401</v>
      </c>
      <c r="Q32" s="28">
        <v>-1923.3628818504301</v>
      </c>
      <c r="R32" s="28">
        <v>-1895.1026385713801</v>
      </c>
      <c r="S32" s="28">
        <v>-1896.7089206509099</v>
      </c>
      <c r="T32" s="28">
        <v>-1878.0062464779301</v>
      </c>
      <c r="U32" s="28">
        <v>-1923.3967761793101</v>
      </c>
      <c r="V32" s="28">
        <v>-1907.28797334243</v>
      </c>
      <c r="W32" s="28">
        <v>-1922.5438600098901</v>
      </c>
      <c r="X32" s="28">
        <v>-1893.5854496582999</v>
      </c>
      <c r="Y32" s="28">
        <v>-1927.25203079689</v>
      </c>
      <c r="Z32" s="28">
        <v>-1941.3113439214801</v>
      </c>
      <c r="AA32" s="28">
        <v>-1998.3298524244401</v>
      </c>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x14ac:dyDescent="0.25">
      <c r="A33" t="s">
        <v>100</v>
      </c>
      <c r="B33" t="s">
        <v>180</v>
      </c>
      <c r="C33" s="28">
        <v>6533.13273523304</v>
      </c>
      <c r="D33" s="28">
        <v>6654.9664208453696</v>
      </c>
      <c r="E33" s="28">
        <v>5695.0683462147799</v>
      </c>
      <c r="F33" s="28">
        <v>4432.61947667603</v>
      </c>
      <c r="G33" s="28">
        <v>-4001.1497065271201</v>
      </c>
      <c r="H33" s="28">
        <v>-2527.3333619217601</v>
      </c>
      <c r="I33" s="28">
        <v>-1466.4810767914701</v>
      </c>
      <c r="J33" s="28">
        <v>1604.9689999878501</v>
      </c>
      <c r="K33" s="28">
        <v>3856.0626785463</v>
      </c>
      <c r="L33" s="28">
        <v>4489.4623938929399</v>
      </c>
      <c r="M33" s="28">
        <v>3756.0005475191501</v>
      </c>
      <c r="N33" s="28">
        <v>5568.7586902514704</v>
      </c>
      <c r="O33" s="28">
        <v>6207.2306227952304</v>
      </c>
      <c r="P33" s="28">
        <v>6542.0671425586897</v>
      </c>
      <c r="Q33" s="28">
        <v>7230.5679334710703</v>
      </c>
      <c r="R33" s="28">
        <v>8273.8455325126106</v>
      </c>
      <c r="S33" s="28">
        <v>8516.2452697109202</v>
      </c>
      <c r="T33" s="28">
        <v>9224.1035093003993</v>
      </c>
      <c r="U33" s="28">
        <v>9014.8673282608706</v>
      </c>
      <c r="V33" s="28">
        <v>9378.0413092971503</v>
      </c>
      <c r="W33" s="28">
        <v>9598.6432870096305</v>
      </c>
      <c r="X33" s="28">
        <v>10567.5750217274</v>
      </c>
      <c r="Y33" s="28">
        <v>10594.438899205299</v>
      </c>
      <c r="Z33" s="28">
        <v>10973.183474507199</v>
      </c>
      <c r="AA33" s="28">
        <v>10463.842921920699</v>
      </c>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x14ac:dyDescent="0.25">
      <c r="A34" t="s">
        <v>100</v>
      </c>
      <c r="B34" t="s">
        <v>181</v>
      </c>
      <c r="C34" s="28">
        <v>5320</v>
      </c>
      <c r="D34" s="28">
        <v>4454</v>
      </c>
      <c r="E34" s="28">
        <v>3118.99999999999</v>
      </c>
      <c r="F34" s="28">
        <v>1472.00000000001</v>
      </c>
      <c r="G34" s="28">
        <v>-7024.3868508034102</v>
      </c>
      <c r="H34" s="28">
        <v>-5023.51140035148</v>
      </c>
      <c r="I34" s="28">
        <v>-3747.5712524746</v>
      </c>
      <c r="J34" s="28">
        <v>-477.53791750869499</v>
      </c>
      <c r="K34" s="28">
        <v>1901.7526628993</v>
      </c>
      <c r="L34" s="28">
        <v>2508.8000459538998</v>
      </c>
      <c r="M34" s="28">
        <v>1738.9946058282501</v>
      </c>
      <c r="N34" s="28">
        <v>3619.7781624343402</v>
      </c>
      <c r="O34" s="28">
        <v>4284.42531189287</v>
      </c>
      <c r="P34" s="28">
        <v>4611.9081847616499</v>
      </c>
      <c r="Q34" s="28">
        <v>5307.20505162064</v>
      </c>
      <c r="R34" s="28">
        <v>6378.7428939412302</v>
      </c>
      <c r="S34" s="28">
        <v>6619.5363490600002</v>
      </c>
      <c r="T34" s="28">
        <v>7346.0972628224699</v>
      </c>
      <c r="U34" s="28">
        <v>7091.4705520815596</v>
      </c>
      <c r="V34" s="28">
        <v>7470.7533359547197</v>
      </c>
      <c r="W34" s="28">
        <v>7676.09942699974</v>
      </c>
      <c r="X34" s="28">
        <v>8673.9895720691402</v>
      </c>
      <c r="Y34" s="28">
        <v>8667.1868684083693</v>
      </c>
      <c r="Z34" s="28">
        <v>9031.8721305857598</v>
      </c>
      <c r="AA34" s="28">
        <v>8465.51306949629</v>
      </c>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x14ac:dyDescent="0.25">
      <c r="A35" t="s">
        <v>100</v>
      </c>
      <c r="B35" t="s">
        <v>182</v>
      </c>
      <c r="C35" s="28">
        <v>9586</v>
      </c>
      <c r="D35" s="28">
        <v>8494</v>
      </c>
      <c r="E35" s="28">
        <v>8049</v>
      </c>
      <c r="F35" s="28">
        <v>5467</v>
      </c>
      <c r="G35" s="28">
        <v>-1272.97424135305</v>
      </c>
      <c r="H35" s="28">
        <v>-905.57212913646697</v>
      </c>
      <c r="I35" s="28">
        <v>736.34304257432802</v>
      </c>
      <c r="J35" s="28">
        <v>2713.7470917775499</v>
      </c>
      <c r="K35" s="28">
        <v>4972.4586394220496</v>
      </c>
      <c r="L35" s="28">
        <v>5261.6999983462101</v>
      </c>
      <c r="M35" s="28">
        <v>5283.8078395049997</v>
      </c>
      <c r="N35" s="28">
        <v>5559.4441933284397</v>
      </c>
      <c r="O35" s="28">
        <v>5722.0735498050999</v>
      </c>
      <c r="P35" s="28">
        <v>5792.85727974158</v>
      </c>
      <c r="Q35" s="28">
        <v>5971.9482973554996</v>
      </c>
      <c r="R35" s="28">
        <v>6010.0404585242204</v>
      </c>
      <c r="S35" s="28">
        <v>6035.8368246795098</v>
      </c>
      <c r="T35" s="28">
        <v>6115.6577050655596</v>
      </c>
      <c r="U35" s="28">
        <v>6138.3468483985698</v>
      </c>
      <c r="V35" s="28">
        <v>6181.6024369052202</v>
      </c>
      <c r="W35" s="28">
        <v>6245.5417402667599</v>
      </c>
      <c r="X35" s="28">
        <v>6349.17148670195</v>
      </c>
      <c r="Y35" s="28">
        <v>6348.5198523415502</v>
      </c>
      <c r="Z35" s="28">
        <v>6327.85560201515</v>
      </c>
      <c r="AA35" s="28">
        <v>6337.6472968482703</v>
      </c>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x14ac:dyDescent="0.25">
      <c r="A36" t="s">
        <v>100</v>
      </c>
      <c r="B36" t="s">
        <v>183</v>
      </c>
      <c r="C36" s="28">
        <v>14906</v>
      </c>
      <c r="D36" s="28">
        <v>12948</v>
      </c>
      <c r="E36" s="28">
        <v>11168</v>
      </c>
      <c r="F36" s="28">
        <v>6939.00000000001</v>
      </c>
      <c r="G36" s="28">
        <v>-8297.3610921564596</v>
      </c>
      <c r="H36" s="28">
        <v>-5929.0835294879498</v>
      </c>
      <c r="I36" s="28">
        <v>-3011.22820990028</v>
      </c>
      <c r="J36" s="28">
        <v>2236.2091742688599</v>
      </c>
      <c r="K36" s="28">
        <v>6874.2113023213496</v>
      </c>
      <c r="L36" s="28">
        <v>7770.5000443001099</v>
      </c>
      <c r="M36" s="28">
        <v>7022.80244533325</v>
      </c>
      <c r="N36" s="28">
        <v>9179.2223557627804</v>
      </c>
      <c r="O36" s="28">
        <v>10006.498861698001</v>
      </c>
      <c r="P36" s="28">
        <v>10404.7654645032</v>
      </c>
      <c r="Q36" s="28">
        <v>11279.1533489761</v>
      </c>
      <c r="R36" s="28">
        <v>12388.7833524654</v>
      </c>
      <c r="S36" s="28">
        <v>12655.373173739499</v>
      </c>
      <c r="T36" s="28">
        <v>13461.754967888</v>
      </c>
      <c r="U36" s="28">
        <v>13229.8174004801</v>
      </c>
      <c r="V36" s="28">
        <v>13652.355772859901</v>
      </c>
      <c r="W36" s="28">
        <v>13921.6411672665</v>
      </c>
      <c r="X36" s="28">
        <v>15023.1610587711</v>
      </c>
      <c r="Y36" s="28">
        <v>15015.7067207499</v>
      </c>
      <c r="Z36" s="28">
        <v>15359.727732600901</v>
      </c>
      <c r="AA36" s="28">
        <v>14803.1603663446</v>
      </c>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x14ac:dyDescent="0.25">
      <c r="A37" t="s">
        <v>100</v>
      </c>
      <c r="B37" t="s">
        <v>184</v>
      </c>
      <c r="C37" s="28">
        <v>1080156</v>
      </c>
      <c r="D37" s="28">
        <v>1102717</v>
      </c>
      <c r="E37" s="28">
        <v>1124014</v>
      </c>
      <c r="F37" s="28">
        <v>1141236</v>
      </c>
      <c r="G37" s="28">
        <v>1142636.49210758</v>
      </c>
      <c r="H37" s="28">
        <v>1145682.29311404</v>
      </c>
      <c r="I37" s="28">
        <v>1151976.2667423901</v>
      </c>
      <c r="J37" s="28">
        <v>1163528.06736335</v>
      </c>
      <c r="K37" s="28">
        <v>1179515.37186554</v>
      </c>
      <c r="L37" s="28">
        <v>1196204.1576366599</v>
      </c>
      <c r="M37" s="28">
        <v>1211897.5235945401</v>
      </c>
      <c r="N37" s="28">
        <v>1229513.82559931</v>
      </c>
      <c r="O37" s="28">
        <v>1247802.1646858701</v>
      </c>
      <c r="P37" s="28">
        <v>1266400.4113117601</v>
      </c>
      <c r="Q37" s="28">
        <v>1285834.15835249</v>
      </c>
      <c r="R37" s="28">
        <v>1306359.85170374</v>
      </c>
      <c r="S37" s="28">
        <v>1327193.0579592299</v>
      </c>
      <c r="T37" s="28">
        <v>1348890.5583245601</v>
      </c>
      <c r="U37" s="28">
        <v>1370426.26451206</v>
      </c>
      <c r="V37" s="28">
        <v>1392456.78565937</v>
      </c>
      <c r="W37" s="28">
        <v>1414822.5657410701</v>
      </c>
      <c r="X37" s="28">
        <v>1438360.8654342501</v>
      </c>
      <c r="Y37" s="28">
        <v>1461964.5414378999</v>
      </c>
      <c r="Z37" s="28">
        <v>1485978.6076266901</v>
      </c>
      <c r="AA37" s="28">
        <v>1509489.0433998699</v>
      </c>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x14ac:dyDescent="0.25">
      <c r="A38" t="s">
        <v>101</v>
      </c>
      <c r="B38" t="s">
        <v>175</v>
      </c>
      <c r="C38" s="28">
        <v>336611.0000004</v>
      </c>
      <c r="D38" s="28">
        <v>339394.0000004</v>
      </c>
      <c r="E38" s="28">
        <v>341693</v>
      </c>
      <c r="F38" s="28">
        <v>343922.0000004</v>
      </c>
      <c r="G38" s="28">
        <v>345809</v>
      </c>
      <c r="H38" s="28">
        <v>347474.95587467699</v>
      </c>
      <c r="I38" s="28">
        <v>349248.77970490197</v>
      </c>
      <c r="J38" s="28">
        <v>351527.408972645</v>
      </c>
      <c r="K38" s="28">
        <v>354205.56680305902</v>
      </c>
      <c r="L38" s="28">
        <v>357277.28051460098</v>
      </c>
      <c r="M38" s="28">
        <v>360340.87569919298</v>
      </c>
      <c r="N38" s="28">
        <v>363377.72840722301</v>
      </c>
      <c r="O38" s="28">
        <v>366379.97479617299</v>
      </c>
      <c r="P38" s="28">
        <v>369353.605137871</v>
      </c>
      <c r="Q38" s="28">
        <v>372321.138503047</v>
      </c>
      <c r="R38" s="28">
        <v>375288.577398522</v>
      </c>
      <c r="S38" s="28">
        <v>378234.59064566001</v>
      </c>
      <c r="T38" s="28">
        <v>381169.49964398</v>
      </c>
      <c r="U38" s="28">
        <v>384094.09309671097</v>
      </c>
      <c r="V38" s="28">
        <v>387009.33106526698</v>
      </c>
      <c r="W38" s="28">
        <v>389915.65649940999</v>
      </c>
      <c r="X38" s="28">
        <v>392809.81994684302</v>
      </c>
      <c r="Y38" s="28">
        <v>395692.13864718401</v>
      </c>
      <c r="Z38" s="28">
        <v>398562.46527721401</v>
      </c>
      <c r="AA38" s="28">
        <v>401420.45252941101</v>
      </c>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x14ac:dyDescent="0.25">
      <c r="A39" t="s">
        <v>101</v>
      </c>
      <c r="B39" t="s">
        <v>176</v>
      </c>
      <c r="C39" s="28">
        <v>3641</v>
      </c>
      <c r="D39" s="28">
        <v>3830</v>
      </c>
      <c r="E39" s="28">
        <v>3869</v>
      </c>
      <c r="F39" s="28">
        <v>3866</v>
      </c>
      <c r="G39" s="28">
        <v>3682.4334224203299</v>
      </c>
      <c r="H39" s="28">
        <v>3605.50028403125</v>
      </c>
      <c r="I39" s="28">
        <v>3784.5994521555599</v>
      </c>
      <c r="J39" s="28">
        <v>3872.2249319540201</v>
      </c>
      <c r="K39" s="28">
        <v>3885.49741849472</v>
      </c>
      <c r="L39" s="28">
        <v>3889.97252020732</v>
      </c>
      <c r="M39" s="28">
        <v>3882.7671864225499</v>
      </c>
      <c r="N39" s="28">
        <v>3872.1680134969602</v>
      </c>
      <c r="O39" s="28">
        <v>3871.8720636661201</v>
      </c>
      <c r="P39" s="28">
        <v>3885.8827828737399</v>
      </c>
      <c r="Q39" s="28">
        <v>3909.1644068464898</v>
      </c>
      <c r="R39" s="28">
        <v>3935.0448137886301</v>
      </c>
      <c r="S39" s="28">
        <v>3973.2076152306399</v>
      </c>
      <c r="T39" s="28">
        <v>4013.49377126332</v>
      </c>
      <c r="U39" s="28">
        <v>4055.4705291099099</v>
      </c>
      <c r="V39" s="28">
        <v>4097.8896470741802</v>
      </c>
      <c r="W39" s="28">
        <v>4139.4012200446195</v>
      </c>
      <c r="X39" s="28">
        <v>4179.44725228481</v>
      </c>
      <c r="Y39" s="28">
        <v>4216.8482862118799</v>
      </c>
      <c r="Z39" s="28">
        <v>4250.8217519301797</v>
      </c>
      <c r="AA39" s="28">
        <v>4280.4007636883698</v>
      </c>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x14ac:dyDescent="0.25">
      <c r="A40" t="s">
        <v>101</v>
      </c>
      <c r="B40" t="s">
        <v>177</v>
      </c>
      <c r="C40" s="28">
        <v>3352</v>
      </c>
      <c r="D40" s="28">
        <v>3436</v>
      </c>
      <c r="E40" s="28">
        <v>3313</v>
      </c>
      <c r="F40" s="28">
        <v>3210</v>
      </c>
      <c r="G40" s="28">
        <v>3188.5706302499302</v>
      </c>
      <c r="H40" s="28">
        <v>3195.7698369387299</v>
      </c>
      <c r="I40" s="28">
        <v>3206.2507055661399</v>
      </c>
      <c r="J40" s="28">
        <v>3219.6176861511199</v>
      </c>
      <c r="K40" s="28">
        <v>3236.9959246633598</v>
      </c>
      <c r="L40" s="28">
        <v>3257.9234360743799</v>
      </c>
      <c r="M40" s="28">
        <v>3285.22454617832</v>
      </c>
      <c r="N40" s="28">
        <v>3316.38780577752</v>
      </c>
      <c r="O40" s="28">
        <v>3351.3003418059502</v>
      </c>
      <c r="P40" s="28">
        <v>3389.7469833574</v>
      </c>
      <c r="Q40" s="28">
        <v>3431.2858611445299</v>
      </c>
      <c r="R40" s="28">
        <v>3478.5916967144699</v>
      </c>
      <c r="S40" s="28">
        <v>3527.8585689933502</v>
      </c>
      <c r="T40" s="28">
        <v>3578.4602833981198</v>
      </c>
      <c r="U40" s="28">
        <v>3629.7924709190802</v>
      </c>
      <c r="V40" s="28">
        <v>3681.1256538673601</v>
      </c>
      <c r="W40" s="28">
        <v>3734.7984458819001</v>
      </c>
      <c r="X40" s="28">
        <v>3786.6884479762998</v>
      </c>
      <c r="Y40" s="28">
        <v>3836.0816508507301</v>
      </c>
      <c r="Z40" s="28">
        <v>3882.3944414665102</v>
      </c>
      <c r="AA40" s="28">
        <v>3925.4341749427699</v>
      </c>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x14ac:dyDescent="0.25">
      <c r="A41" t="s">
        <v>101</v>
      </c>
      <c r="B41" t="s">
        <v>178</v>
      </c>
      <c r="C41" s="28">
        <v>289</v>
      </c>
      <c r="D41" s="28">
        <v>394</v>
      </c>
      <c r="E41" s="28">
        <v>556</v>
      </c>
      <c r="F41" s="28">
        <v>656</v>
      </c>
      <c r="G41" s="28">
        <v>493.86279217039601</v>
      </c>
      <c r="H41" s="28">
        <v>409.73044709252002</v>
      </c>
      <c r="I41" s="28">
        <v>578.34874658941396</v>
      </c>
      <c r="J41" s="28">
        <v>652.60724580289502</v>
      </c>
      <c r="K41" s="28">
        <v>648.50149383135704</v>
      </c>
      <c r="L41" s="28">
        <v>632.04908413294197</v>
      </c>
      <c r="M41" s="28">
        <v>597.54264024423401</v>
      </c>
      <c r="N41" s="28">
        <v>555.78020771943898</v>
      </c>
      <c r="O41" s="28">
        <v>520.57172186017203</v>
      </c>
      <c r="P41" s="28">
        <v>496.13579951633898</v>
      </c>
      <c r="Q41" s="28">
        <v>477.87854570196498</v>
      </c>
      <c r="R41" s="28">
        <v>456.453117074153</v>
      </c>
      <c r="S41" s="28">
        <v>445.34904623729199</v>
      </c>
      <c r="T41" s="28">
        <v>435.03348786520303</v>
      </c>
      <c r="U41" s="28">
        <v>425.678058190831</v>
      </c>
      <c r="V41" s="28">
        <v>416.76399320682401</v>
      </c>
      <c r="W41" s="28">
        <v>404.60277416272697</v>
      </c>
      <c r="X41" s="28">
        <v>392.75880430850401</v>
      </c>
      <c r="Y41" s="28">
        <v>380.76663536115501</v>
      </c>
      <c r="Z41" s="28">
        <v>368.42731046367197</v>
      </c>
      <c r="AA41" s="28">
        <v>354.966588745602</v>
      </c>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2" spans="1:60" x14ac:dyDescent="0.25">
      <c r="A42" t="s">
        <v>101</v>
      </c>
      <c r="B42" t="s">
        <v>179</v>
      </c>
      <c r="C42" s="28">
        <v>-1236</v>
      </c>
      <c r="D42" s="28">
        <v>-1812</v>
      </c>
      <c r="E42" s="28">
        <v>-1461</v>
      </c>
      <c r="F42" s="28">
        <v>-1524</v>
      </c>
      <c r="G42" s="28">
        <v>-1256.1481000940501</v>
      </c>
      <c r="H42" s="28">
        <v>-1165.46201493186</v>
      </c>
      <c r="I42" s="28">
        <v>-1218.3395787228201</v>
      </c>
      <c r="J42" s="28">
        <v>-1309.6953096997099</v>
      </c>
      <c r="K42" s="28">
        <v>-1401.08607652819</v>
      </c>
      <c r="L42" s="28">
        <v>-1492.45277754021</v>
      </c>
      <c r="M42" s="28">
        <v>-1583.83384033218</v>
      </c>
      <c r="N42" s="28">
        <v>-1675.2677195726701</v>
      </c>
      <c r="O42" s="28">
        <v>-1766.69524056713</v>
      </c>
      <c r="P42" s="28">
        <v>-1766.69524060598</v>
      </c>
      <c r="Q42" s="28">
        <v>-1766.6952406497701</v>
      </c>
      <c r="R42" s="28">
        <v>-1766.6952406953401</v>
      </c>
      <c r="S42" s="28">
        <v>-1766.6952407399201</v>
      </c>
      <c r="T42" s="28">
        <v>-1766.6952407773499</v>
      </c>
      <c r="U42" s="28">
        <v>-1766.6952408126899</v>
      </c>
      <c r="V42" s="28">
        <v>-1766.6952398906001</v>
      </c>
      <c r="W42" s="28">
        <v>-1766.6952398953199</v>
      </c>
      <c r="X42" s="28">
        <v>-1766.6952398998501</v>
      </c>
      <c r="Y42" s="28">
        <v>-1766.69523990414</v>
      </c>
      <c r="Z42" s="28">
        <v>-1766.6952399076899</v>
      </c>
      <c r="AA42" s="28">
        <v>-1766.69523991086</v>
      </c>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row>
    <row r="43" spans="1:60" x14ac:dyDescent="0.25">
      <c r="A43" t="s">
        <v>101</v>
      </c>
      <c r="B43" t="s">
        <v>180</v>
      </c>
      <c r="C43" s="28">
        <v>2166</v>
      </c>
      <c r="D43" s="28">
        <v>2329</v>
      </c>
      <c r="E43" s="28">
        <v>1818</v>
      </c>
      <c r="F43" s="28">
        <v>1864</v>
      </c>
      <c r="G43" s="28">
        <v>2476.2104854735899</v>
      </c>
      <c r="H43" s="28">
        <v>2510.5333891518799</v>
      </c>
      <c r="I43" s="28">
        <v>2592.4633922893299</v>
      </c>
      <c r="J43" s="28">
        <v>2673.97890513536</v>
      </c>
      <c r="K43" s="28">
        <v>2755.1034225118301</v>
      </c>
      <c r="L43" s="28">
        <v>2835.8305863127998</v>
      </c>
      <c r="M43" s="28">
        <v>2916.1614492127801</v>
      </c>
      <c r="N43" s="28">
        <v>2996.09677914647</v>
      </c>
      <c r="O43" s="28">
        <v>3075.6337930989898</v>
      </c>
      <c r="P43" s="28">
        <v>3075.6378350135501</v>
      </c>
      <c r="Q43" s="28">
        <v>3075.6379294733001</v>
      </c>
      <c r="R43" s="28">
        <v>3075.6377097454902</v>
      </c>
      <c r="S43" s="28">
        <v>3075.6375317420702</v>
      </c>
      <c r="T43" s="28">
        <v>3075.6375449543102</v>
      </c>
      <c r="U43" s="28">
        <v>3075.6374904816298</v>
      </c>
      <c r="V43" s="28">
        <v>3075.6390201209001</v>
      </c>
      <c r="W43" s="28">
        <v>3075.63825245005</v>
      </c>
      <c r="X43" s="28">
        <v>3075.6374752075999</v>
      </c>
      <c r="Y43" s="28">
        <v>3075.6375738380498</v>
      </c>
      <c r="Z43" s="28">
        <v>3075.63752089435</v>
      </c>
      <c r="AA43" s="28">
        <v>3075.6353407413899</v>
      </c>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row>
    <row r="44" spans="1:60" x14ac:dyDescent="0.25">
      <c r="A44" t="s">
        <v>101</v>
      </c>
      <c r="B44" t="s">
        <v>181</v>
      </c>
      <c r="C44" s="28">
        <v>929.99999999999704</v>
      </c>
      <c r="D44" s="28">
        <v>516.99999999999704</v>
      </c>
      <c r="E44" s="28">
        <v>357</v>
      </c>
      <c r="F44" s="28">
        <v>339.99999999999699</v>
      </c>
      <c r="G44" s="28">
        <v>1220.06238537954</v>
      </c>
      <c r="H44" s="28">
        <v>1345.0713742200201</v>
      </c>
      <c r="I44" s="28">
        <v>1374.1238135665101</v>
      </c>
      <c r="J44" s="28">
        <v>1364.2835954356501</v>
      </c>
      <c r="K44" s="28">
        <v>1354.0173459836401</v>
      </c>
      <c r="L44" s="28">
        <v>1343.37780877259</v>
      </c>
      <c r="M44" s="28">
        <v>1332.3276088806001</v>
      </c>
      <c r="N44" s="28">
        <v>1320.8290595738099</v>
      </c>
      <c r="O44" s="28">
        <v>1308.9385525318601</v>
      </c>
      <c r="P44" s="28">
        <v>1308.9425944075799</v>
      </c>
      <c r="Q44" s="28">
        <v>1308.94268882353</v>
      </c>
      <c r="R44" s="28">
        <v>1308.9424690501501</v>
      </c>
      <c r="S44" s="28">
        <v>1308.9422910021599</v>
      </c>
      <c r="T44" s="28">
        <v>1308.9423041769601</v>
      </c>
      <c r="U44" s="28">
        <v>1308.9422496689399</v>
      </c>
      <c r="V44" s="28">
        <v>1308.9437802303</v>
      </c>
      <c r="W44" s="28">
        <v>1308.9430125547201</v>
      </c>
      <c r="X44" s="28">
        <v>1308.94223530775</v>
      </c>
      <c r="Y44" s="28">
        <v>1308.94233393391</v>
      </c>
      <c r="Z44" s="28">
        <v>1308.9422809866601</v>
      </c>
      <c r="AA44" s="28">
        <v>1308.9401008305299</v>
      </c>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row>
    <row r="45" spans="1:60" x14ac:dyDescent="0.25">
      <c r="A45" t="s">
        <v>101</v>
      </c>
      <c r="B45" t="s">
        <v>182</v>
      </c>
      <c r="C45" s="28">
        <v>1564</v>
      </c>
      <c r="D45" s="28">
        <v>1388</v>
      </c>
      <c r="E45" s="28">
        <v>1316</v>
      </c>
      <c r="F45" s="28">
        <v>891</v>
      </c>
      <c r="G45" s="28">
        <v>-47.969302872768502</v>
      </c>
      <c r="H45" s="28">
        <v>19.0220089127336</v>
      </c>
      <c r="I45" s="28">
        <v>326.15670758711099</v>
      </c>
      <c r="J45" s="28">
        <v>661.26698917540705</v>
      </c>
      <c r="K45" s="28">
        <v>1069.1948717264399</v>
      </c>
      <c r="L45" s="28">
        <v>1088.1682916863001</v>
      </c>
      <c r="M45" s="28">
        <v>1106.9824589050199</v>
      </c>
      <c r="N45" s="28">
        <v>1125.6371216576099</v>
      </c>
      <c r="O45" s="28">
        <v>1144.1200673051001</v>
      </c>
      <c r="P45" s="28">
        <v>1162.4549712523799</v>
      </c>
      <c r="Q45" s="28">
        <v>1180.61766094992</v>
      </c>
      <c r="R45" s="28">
        <v>1180.6176610136999</v>
      </c>
      <c r="S45" s="28">
        <v>1180.61766108031</v>
      </c>
      <c r="T45" s="28">
        <v>1180.6176606884001</v>
      </c>
      <c r="U45" s="28">
        <v>1180.61766069704</v>
      </c>
      <c r="V45" s="28">
        <v>1180.6176607058301</v>
      </c>
      <c r="W45" s="28">
        <v>1180.61766071529</v>
      </c>
      <c r="X45" s="28">
        <v>1180.61766072467</v>
      </c>
      <c r="Y45" s="28">
        <v>1180.6176607350501</v>
      </c>
      <c r="Z45" s="28">
        <v>1180.6176607467801</v>
      </c>
      <c r="AA45" s="28">
        <v>1180.61766075742</v>
      </c>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row>
    <row r="46" spans="1:60" x14ac:dyDescent="0.25">
      <c r="A46" t="s">
        <v>101</v>
      </c>
      <c r="B46" t="s">
        <v>183</v>
      </c>
      <c r="C46" s="28">
        <v>2494</v>
      </c>
      <c r="D46" s="28">
        <v>1905</v>
      </c>
      <c r="E46" s="28">
        <v>1673</v>
      </c>
      <c r="F46" s="28">
        <v>1231</v>
      </c>
      <c r="G46" s="28">
        <v>1172.0930825067701</v>
      </c>
      <c r="H46" s="28">
        <v>1364.09338313275</v>
      </c>
      <c r="I46" s="28">
        <v>1700.2805211536199</v>
      </c>
      <c r="J46" s="28">
        <v>2025.55058461106</v>
      </c>
      <c r="K46" s="28">
        <v>2423.21221771008</v>
      </c>
      <c r="L46" s="28">
        <v>2431.5461004588901</v>
      </c>
      <c r="M46" s="28">
        <v>2439.31006778562</v>
      </c>
      <c r="N46" s="28">
        <v>2446.4661812314098</v>
      </c>
      <c r="O46" s="28">
        <v>2453.0586198369601</v>
      </c>
      <c r="P46" s="28">
        <v>2471.39756565995</v>
      </c>
      <c r="Q46" s="28">
        <v>2489.5603497734501</v>
      </c>
      <c r="R46" s="28">
        <v>2489.56013006385</v>
      </c>
      <c r="S46" s="28">
        <v>2489.5599520824699</v>
      </c>
      <c r="T46" s="28">
        <v>2489.5599648653601</v>
      </c>
      <c r="U46" s="28">
        <v>2489.5599103659902</v>
      </c>
      <c r="V46" s="28">
        <v>2489.5614409361301</v>
      </c>
      <c r="W46" s="28">
        <v>2489.5606732700198</v>
      </c>
      <c r="X46" s="28">
        <v>2489.5598960324201</v>
      </c>
      <c r="Y46" s="28">
        <v>2489.5599946689599</v>
      </c>
      <c r="Z46" s="28">
        <v>2489.5599417334402</v>
      </c>
      <c r="AA46" s="28">
        <v>2489.5577615879502</v>
      </c>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row>
    <row r="47" spans="1:60" x14ac:dyDescent="0.25">
      <c r="A47" t="s">
        <v>101</v>
      </c>
      <c r="B47" t="s">
        <v>184</v>
      </c>
      <c r="C47" s="28">
        <v>339394</v>
      </c>
      <c r="D47" s="28">
        <v>341693</v>
      </c>
      <c r="E47" s="28">
        <v>343922</v>
      </c>
      <c r="F47" s="28">
        <v>345809</v>
      </c>
      <c r="G47" s="28">
        <v>347474.95587467699</v>
      </c>
      <c r="H47" s="28">
        <v>349248.77970490197</v>
      </c>
      <c r="I47" s="28">
        <v>351527.408972645</v>
      </c>
      <c r="J47" s="28">
        <v>354205.56680305902</v>
      </c>
      <c r="K47" s="28">
        <v>357277.28051460098</v>
      </c>
      <c r="L47" s="28">
        <v>360340.87569919298</v>
      </c>
      <c r="M47" s="28">
        <v>363377.72840722301</v>
      </c>
      <c r="N47" s="28">
        <v>366379.97479617299</v>
      </c>
      <c r="O47" s="28">
        <v>369353.605137871</v>
      </c>
      <c r="P47" s="28">
        <v>372321.138503047</v>
      </c>
      <c r="Q47" s="28">
        <v>375288.577398522</v>
      </c>
      <c r="R47" s="28">
        <v>378234.59064566001</v>
      </c>
      <c r="S47" s="28">
        <v>381169.49964398</v>
      </c>
      <c r="T47" s="28">
        <v>384094.09309671097</v>
      </c>
      <c r="U47" s="28">
        <v>387009.33106526698</v>
      </c>
      <c r="V47" s="28">
        <v>389915.65649940999</v>
      </c>
      <c r="W47" s="28">
        <v>392809.81994684302</v>
      </c>
      <c r="X47" s="28">
        <v>395692.13864718401</v>
      </c>
      <c r="Y47" s="28">
        <v>398562.46527721401</v>
      </c>
      <c r="Z47" s="28">
        <v>401420.45252941101</v>
      </c>
      <c r="AA47" s="28">
        <v>404264.97687974502</v>
      </c>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1:60" x14ac:dyDescent="0.25">
      <c r="A48" t="s">
        <v>102</v>
      </c>
      <c r="B48" t="s">
        <v>175</v>
      </c>
      <c r="C48" s="28">
        <v>569937.0000003</v>
      </c>
      <c r="D48" s="28">
        <v>576360.9999995</v>
      </c>
      <c r="E48" s="28">
        <v>583400</v>
      </c>
      <c r="F48" s="28">
        <v>590021.0000006</v>
      </c>
      <c r="G48" s="28">
        <v>598295</v>
      </c>
      <c r="H48" s="28">
        <v>604115.096033304</v>
      </c>
      <c r="I48" s="28">
        <v>610224.59350748605</v>
      </c>
      <c r="J48" s="28">
        <v>617362.59645969898</v>
      </c>
      <c r="K48" s="28">
        <v>625340.04059315403</v>
      </c>
      <c r="L48" s="28">
        <v>634173.23729001801</v>
      </c>
      <c r="M48" s="28">
        <v>643002.69994638395</v>
      </c>
      <c r="N48" s="28">
        <v>651798.70067316596</v>
      </c>
      <c r="O48" s="28">
        <v>660550.93005380698</v>
      </c>
      <c r="P48" s="28">
        <v>669273.78704347601</v>
      </c>
      <c r="Q48" s="28">
        <v>677997.92086091801</v>
      </c>
      <c r="R48" s="28">
        <v>686738.53438973206</v>
      </c>
      <c r="S48" s="28">
        <v>695453.42412464402</v>
      </c>
      <c r="T48" s="28">
        <v>704164.10038410604</v>
      </c>
      <c r="U48" s="28">
        <v>712873.272688178</v>
      </c>
      <c r="V48" s="28">
        <v>721583.68214890303</v>
      </c>
      <c r="W48" s="28">
        <v>730297.42764184996</v>
      </c>
      <c r="X48" s="28">
        <v>739009.47211851098</v>
      </c>
      <c r="Y48" s="28">
        <v>747719.91535791603</v>
      </c>
      <c r="Z48" s="28">
        <v>756427.50574518496</v>
      </c>
      <c r="AA48" s="28">
        <v>765130.244853082</v>
      </c>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row>
    <row r="49" spans="1:60" x14ac:dyDescent="0.25">
      <c r="A49" t="s">
        <v>102</v>
      </c>
      <c r="B49" t="s">
        <v>176</v>
      </c>
      <c r="C49" s="28">
        <v>6748</v>
      </c>
      <c r="D49" s="28">
        <v>6869</v>
      </c>
      <c r="E49" s="28">
        <v>6817</v>
      </c>
      <c r="F49" s="28">
        <v>6813</v>
      </c>
      <c r="G49" s="28">
        <v>6755.1074230401</v>
      </c>
      <c r="H49" s="28">
        <v>6632.7014277477001</v>
      </c>
      <c r="I49" s="28">
        <v>6980.7928841020603</v>
      </c>
      <c r="J49" s="28">
        <v>7161.5425213010003</v>
      </c>
      <c r="K49" s="28">
        <v>7207.4721152115699</v>
      </c>
      <c r="L49" s="28">
        <v>7237.5582529950098</v>
      </c>
      <c r="M49" s="28">
        <v>7248.2264286330401</v>
      </c>
      <c r="N49" s="28">
        <v>7255.1275893944703</v>
      </c>
      <c r="O49" s="28">
        <v>7282.8818864323102</v>
      </c>
      <c r="P49" s="28">
        <v>7338.83645716104</v>
      </c>
      <c r="Q49" s="28">
        <v>7414.8324036105996</v>
      </c>
      <c r="R49" s="28">
        <v>7496.9377850865103</v>
      </c>
      <c r="S49" s="28">
        <v>7604.0038493944503</v>
      </c>
      <c r="T49" s="28">
        <v>7716.1333553520299</v>
      </c>
      <c r="U49" s="28">
        <v>7832.2756739466304</v>
      </c>
      <c r="V49" s="28">
        <v>7950.5736873454198</v>
      </c>
      <c r="W49" s="28">
        <v>8068.2642327282801</v>
      </c>
      <c r="X49" s="28">
        <v>8183.9760517676496</v>
      </c>
      <c r="Y49" s="28">
        <v>8295.3726077220999</v>
      </c>
      <c r="Z49" s="28">
        <v>8400.7878825330299</v>
      </c>
      <c r="AA49" s="28">
        <v>8497.9602916306394</v>
      </c>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row r="50" spans="1:60" x14ac:dyDescent="0.25">
      <c r="A50" t="s">
        <v>102</v>
      </c>
      <c r="B50" t="s">
        <v>177</v>
      </c>
      <c r="C50" s="28">
        <v>4833</v>
      </c>
      <c r="D50" s="28">
        <v>5064</v>
      </c>
      <c r="E50" s="28">
        <v>4919</v>
      </c>
      <c r="F50" s="28">
        <v>4974</v>
      </c>
      <c r="G50" s="28">
        <v>4625.8981351943103</v>
      </c>
      <c r="H50" s="28">
        <v>4678.86227739068</v>
      </c>
      <c r="I50" s="28">
        <v>4735.2723063359499</v>
      </c>
      <c r="J50" s="28">
        <v>4794.8654364342401</v>
      </c>
      <c r="K50" s="28">
        <v>4859.3581774183103</v>
      </c>
      <c r="L50" s="28">
        <v>4928.3742119735098</v>
      </c>
      <c r="M50" s="28">
        <v>5006.5876089599396</v>
      </c>
      <c r="N50" s="28">
        <v>5090.2313349748902</v>
      </c>
      <c r="O50" s="28">
        <v>5179.3817024863001</v>
      </c>
      <c r="P50" s="28">
        <v>5273.79410224208</v>
      </c>
      <c r="Q50" s="28">
        <v>5372.8650374887002</v>
      </c>
      <c r="R50" s="28">
        <v>5481.2854756242205</v>
      </c>
      <c r="S50" s="28">
        <v>5593.3006867629501</v>
      </c>
      <c r="T50" s="28">
        <v>5707.7775868998697</v>
      </c>
      <c r="U50" s="28">
        <v>5823.5603731439296</v>
      </c>
      <c r="V50" s="28">
        <v>5939.3788755129399</v>
      </c>
      <c r="W50" s="28">
        <v>6059.5368740307204</v>
      </c>
      <c r="X50" s="28">
        <v>6177.5241101121701</v>
      </c>
      <c r="Y50" s="28">
        <v>6292.3231441444595</v>
      </c>
      <c r="Z50" s="28">
        <v>6402.9581761276804</v>
      </c>
      <c r="AA50" s="28">
        <v>6508.7562602891503</v>
      </c>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row>
    <row r="51" spans="1:60" x14ac:dyDescent="0.25">
      <c r="A51" t="s">
        <v>102</v>
      </c>
      <c r="B51" t="s">
        <v>178</v>
      </c>
      <c r="C51" s="28">
        <v>1915</v>
      </c>
      <c r="D51" s="28">
        <v>1805</v>
      </c>
      <c r="E51" s="28">
        <v>1898</v>
      </c>
      <c r="F51" s="28">
        <v>1839</v>
      </c>
      <c r="G51" s="28">
        <v>2129.2092878457902</v>
      </c>
      <c r="H51" s="28">
        <v>1953.8391503570101</v>
      </c>
      <c r="I51" s="28">
        <v>2245.5205777661099</v>
      </c>
      <c r="J51" s="28">
        <v>2366.6770848667602</v>
      </c>
      <c r="K51" s="28">
        <v>2348.11393779326</v>
      </c>
      <c r="L51" s="28">
        <v>2309.1840410215</v>
      </c>
      <c r="M51" s="28">
        <v>2241.6388196731</v>
      </c>
      <c r="N51" s="28">
        <v>2164.8962544195801</v>
      </c>
      <c r="O51" s="28">
        <v>2103.5001839460101</v>
      </c>
      <c r="P51" s="28">
        <v>2065.04235491896</v>
      </c>
      <c r="Q51" s="28">
        <v>2041.9673661219001</v>
      </c>
      <c r="R51" s="28">
        <v>2015.6523094622901</v>
      </c>
      <c r="S51" s="28">
        <v>2010.7031626315099</v>
      </c>
      <c r="T51" s="28">
        <v>2008.35576845216</v>
      </c>
      <c r="U51" s="28">
        <v>2008.7153008027001</v>
      </c>
      <c r="V51" s="28">
        <v>2011.1948118324699</v>
      </c>
      <c r="W51" s="28">
        <v>2008.72735869756</v>
      </c>
      <c r="X51" s="28">
        <v>2006.4519416554799</v>
      </c>
      <c r="Y51" s="28">
        <v>2003.0494635776399</v>
      </c>
      <c r="Z51" s="28">
        <v>1997.82970640535</v>
      </c>
      <c r="AA51" s="28">
        <v>1989.20403134149</v>
      </c>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row>
    <row r="52" spans="1:60" x14ac:dyDescent="0.25">
      <c r="A52" t="s">
        <v>102</v>
      </c>
      <c r="B52" t="s">
        <v>179</v>
      </c>
      <c r="C52" s="28">
        <v>-1874.8874900334899</v>
      </c>
      <c r="D52" s="28">
        <v>-2307.1276805715402</v>
      </c>
      <c r="E52" s="28">
        <v>-1992.4162531567899</v>
      </c>
      <c r="F52" s="28">
        <v>-1330.5181270431401</v>
      </c>
      <c r="G52" s="28">
        <v>-1516.84166313796</v>
      </c>
      <c r="H52" s="28">
        <v>-1335.3620410368101</v>
      </c>
      <c r="I52" s="28">
        <v>-1445.4896985338801</v>
      </c>
      <c r="J52" s="28">
        <v>-1633.6584136209899</v>
      </c>
      <c r="K52" s="28">
        <v>-1821.74722743283</v>
      </c>
      <c r="L52" s="28">
        <v>-2009.63670656266</v>
      </c>
      <c r="M52" s="28">
        <v>-2197.4050911905301</v>
      </c>
      <c r="N52" s="28">
        <v>-2385.13035729682</v>
      </c>
      <c r="O52" s="28">
        <v>-2572.6934217132198</v>
      </c>
      <c r="P52" s="28">
        <v>-2572.6934216814702</v>
      </c>
      <c r="Q52" s="28">
        <v>-2572.6934216437098</v>
      </c>
      <c r="R52" s="28">
        <v>-2572.6934216043401</v>
      </c>
      <c r="S52" s="28">
        <v>-2572.6934215640299</v>
      </c>
      <c r="T52" s="28">
        <v>-2572.6934215280498</v>
      </c>
      <c r="U52" s="28">
        <v>-2572.6934214940902</v>
      </c>
      <c r="V52" s="28">
        <v>-2572.6934222380501</v>
      </c>
      <c r="W52" s="28">
        <v>-2572.6934222334799</v>
      </c>
      <c r="X52" s="28">
        <v>-2572.6934222290001</v>
      </c>
      <c r="Y52" s="28">
        <v>-2572.69342222467</v>
      </c>
      <c r="Z52" s="28">
        <v>-2572.6934222210002</v>
      </c>
      <c r="AA52" s="28">
        <v>-2572.6934222177201</v>
      </c>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row>
    <row r="53" spans="1:60" x14ac:dyDescent="0.25">
      <c r="A53" t="s">
        <v>102</v>
      </c>
      <c r="B53" t="s">
        <v>180</v>
      </c>
      <c r="C53" s="28">
        <v>3003.8874900334899</v>
      </c>
      <c r="D53" s="28">
        <v>4564.1276805715397</v>
      </c>
      <c r="E53" s="28">
        <v>3891.4162531567899</v>
      </c>
      <c r="F53" s="28">
        <v>5845.5181270431403</v>
      </c>
      <c r="G53" s="28">
        <v>5322.3325396038299</v>
      </c>
      <c r="H53" s="28">
        <v>5461.1765119887004</v>
      </c>
      <c r="I53" s="28">
        <v>5645.9382583810102</v>
      </c>
      <c r="J53" s="28">
        <v>5829.9954424298303</v>
      </c>
      <c r="K53" s="28">
        <v>6013.17838207968</v>
      </c>
      <c r="L53" s="28">
        <v>6195.3732643824496</v>
      </c>
      <c r="M53" s="28">
        <v>6376.6780157324201</v>
      </c>
      <c r="N53" s="28">
        <v>6557.1716363913301</v>
      </c>
      <c r="O53" s="28">
        <v>6736.9258863497898</v>
      </c>
      <c r="P53" s="28">
        <v>6737.1473876482596</v>
      </c>
      <c r="Q53" s="28">
        <v>6737.5603550077103</v>
      </c>
      <c r="R53" s="28">
        <v>6738.1516177968297</v>
      </c>
      <c r="S53" s="28">
        <v>6738.8872892116397</v>
      </c>
      <c r="T53" s="28">
        <v>6739.7307275251896</v>
      </c>
      <c r="U53" s="28">
        <v>6740.6083518040396</v>
      </c>
      <c r="V53" s="28">
        <v>6741.4648737500202</v>
      </c>
      <c r="W53" s="28">
        <v>6742.2313106052898</v>
      </c>
      <c r="X53" s="28">
        <v>6742.9054903968899</v>
      </c>
      <c r="Y53" s="28">
        <v>6743.45511634594</v>
      </c>
      <c r="Z53" s="28">
        <v>6743.82359415666</v>
      </c>
      <c r="AA53" s="28">
        <v>6744.0296069816004</v>
      </c>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row>
    <row r="54" spans="1:60" x14ac:dyDescent="0.25">
      <c r="A54" t="s">
        <v>102</v>
      </c>
      <c r="B54" t="s">
        <v>181</v>
      </c>
      <c r="C54" s="28">
        <v>1129</v>
      </c>
      <c r="D54" s="28">
        <v>2257</v>
      </c>
      <c r="E54" s="28">
        <v>1899</v>
      </c>
      <c r="F54" s="28">
        <v>4515</v>
      </c>
      <c r="G54" s="28">
        <v>3805.4908764658599</v>
      </c>
      <c r="H54" s="28">
        <v>4125.8144709519001</v>
      </c>
      <c r="I54" s="28">
        <v>4200.4485598471301</v>
      </c>
      <c r="J54" s="28">
        <v>4196.3370288088399</v>
      </c>
      <c r="K54" s="28">
        <v>4191.4311546468498</v>
      </c>
      <c r="L54" s="28">
        <v>4185.7365578197896</v>
      </c>
      <c r="M54" s="28">
        <v>4179.2729245418896</v>
      </c>
      <c r="N54" s="28">
        <v>4172.0412790945102</v>
      </c>
      <c r="O54" s="28">
        <v>4164.2324646365696</v>
      </c>
      <c r="P54" s="28">
        <v>4164.4539659667898</v>
      </c>
      <c r="Q54" s="28">
        <v>4164.866933364</v>
      </c>
      <c r="R54" s="28">
        <v>4165.4581961924896</v>
      </c>
      <c r="S54" s="28">
        <v>4166.1938676476102</v>
      </c>
      <c r="T54" s="28">
        <v>4167.0373059971398</v>
      </c>
      <c r="U54" s="28">
        <v>4167.9149303099503</v>
      </c>
      <c r="V54" s="28">
        <v>4168.7714515119696</v>
      </c>
      <c r="W54" s="28">
        <v>4169.5378883718104</v>
      </c>
      <c r="X54" s="28">
        <v>4170.2120681678898</v>
      </c>
      <c r="Y54" s="28">
        <v>4170.76169412127</v>
      </c>
      <c r="Z54" s="28">
        <v>4171.1301719356597</v>
      </c>
      <c r="AA54" s="28">
        <v>4171.3361847638798</v>
      </c>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row>
    <row r="55" spans="1:60" x14ac:dyDescent="0.25">
      <c r="A55" t="s">
        <v>102</v>
      </c>
      <c r="B55" t="s">
        <v>182</v>
      </c>
      <c r="C55" s="28">
        <v>3380</v>
      </c>
      <c r="D55" s="28">
        <v>2977</v>
      </c>
      <c r="E55" s="28">
        <v>2824</v>
      </c>
      <c r="F55" s="28">
        <v>1920</v>
      </c>
      <c r="G55" s="28">
        <v>-114.60413100781</v>
      </c>
      <c r="H55" s="28">
        <v>29.8438528730249</v>
      </c>
      <c r="I55" s="28">
        <v>692.03381460006506</v>
      </c>
      <c r="J55" s="28">
        <v>1414.43001977939</v>
      </c>
      <c r="K55" s="28">
        <v>2293.65160442357</v>
      </c>
      <c r="L55" s="28">
        <v>2334.5420575253202</v>
      </c>
      <c r="M55" s="28">
        <v>2375.0889825663899</v>
      </c>
      <c r="N55" s="28">
        <v>2415.2918471273001</v>
      </c>
      <c r="O55" s="28">
        <v>2455.1243410864099</v>
      </c>
      <c r="P55" s="28">
        <v>2494.6374965556101</v>
      </c>
      <c r="Q55" s="28">
        <v>2533.7792293288899</v>
      </c>
      <c r="R55" s="28">
        <v>2533.7792292572899</v>
      </c>
      <c r="S55" s="28">
        <v>2533.7792291825899</v>
      </c>
      <c r="T55" s="28">
        <v>2533.7792296222801</v>
      </c>
      <c r="U55" s="28">
        <v>2533.7792296125599</v>
      </c>
      <c r="V55" s="28">
        <v>2533.77922960264</v>
      </c>
      <c r="W55" s="28">
        <v>2533.7792295919999</v>
      </c>
      <c r="X55" s="28">
        <v>2533.7792295814102</v>
      </c>
      <c r="Y55" s="28">
        <v>2533.77922956969</v>
      </c>
      <c r="Z55" s="28">
        <v>2533.77922955647</v>
      </c>
      <c r="AA55" s="28">
        <v>2533.7792295444001</v>
      </c>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row>
    <row r="56" spans="1:60" x14ac:dyDescent="0.25">
      <c r="A56" t="s">
        <v>102</v>
      </c>
      <c r="B56" t="s">
        <v>183</v>
      </c>
      <c r="C56" s="28">
        <v>4509</v>
      </c>
      <c r="D56" s="28">
        <v>5234</v>
      </c>
      <c r="E56" s="28">
        <v>4723</v>
      </c>
      <c r="F56" s="28">
        <v>6435</v>
      </c>
      <c r="G56" s="28">
        <v>3690.88674545805</v>
      </c>
      <c r="H56" s="28">
        <v>4155.6583238249204</v>
      </c>
      <c r="I56" s="28">
        <v>4892.4823744471996</v>
      </c>
      <c r="J56" s="28">
        <v>5610.76704858823</v>
      </c>
      <c r="K56" s="28">
        <v>6485.0827590704203</v>
      </c>
      <c r="L56" s="28">
        <v>6520.2786153451098</v>
      </c>
      <c r="M56" s="28">
        <v>6554.3619071082803</v>
      </c>
      <c r="N56" s="28">
        <v>6587.3331262218098</v>
      </c>
      <c r="O56" s="28">
        <v>6619.3568057229804</v>
      </c>
      <c r="P56" s="28">
        <v>6659.0914625224004</v>
      </c>
      <c r="Q56" s="28">
        <v>6698.6461626928904</v>
      </c>
      <c r="R56" s="28">
        <v>6699.2374254497799</v>
      </c>
      <c r="S56" s="28">
        <v>6699.9730968302001</v>
      </c>
      <c r="T56" s="28">
        <v>6700.8165356194204</v>
      </c>
      <c r="U56" s="28">
        <v>6701.6941599225001</v>
      </c>
      <c r="V56" s="28">
        <v>6702.5506811146097</v>
      </c>
      <c r="W56" s="28">
        <v>6703.3171179638202</v>
      </c>
      <c r="X56" s="28">
        <v>6703.9912977493004</v>
      </c>
      <c r="Y56" s="28">
        <v>6704.54092369096</v>
      </c>
      <c r="Z56" s="28">
        <v>6704.9094014921302</v>
      </c>
      <c r="AA56" s="28">
        <v>6705.1154143082804</v>
      </c>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row>
    <row r="57" spans="1:60" x14ac:dyDescent="0.25">
      <c r="A57" t="s">
        <v>102</v>
      </c>
      <c r="B57" t="s">
        <v>184</v>
      </c>
      <c r="C57" s="28">
        <v>576361</v>
      </c>
      <c r="D57" s="28">
        <v>583400</v>
      </c>
      <c r="E57" s="28">
        <v>590021</v>
      </c>
      <c r="F57" s="28">
        <v>598295</v>
      </c>
      <c r="G57" s="28">
        <v>604115.096033304</v>
      </c>
      <c r="H57" s="28">
        <v>610224.59350748605</v>
      </c>
      <c r="I57" s="28">
        <v>617362.59645969898</v>
      </c>
      <c r="J57" s="28">
        <v>625340.04059315403</v>
      </c>
      <c r="K57" s="28">
        <v>634173.23729001801</v>
      </c>
      <c r="L57" s="28">
        <v>643002.69994638395</v>
      </c>
      <c r="M57" s="28">
        <v>651798.70067316596</v>
      </c>
      <c r="N57" s="28">
        <v>660550.93005380698</v>
      </c>
      <c r="O57" s="28">
        <v>669273.78704347601</v>
      </c>
      <c r="P57" s="28">
        <v>677997.92086091801</v>
      </c>
      <c r="Q57" s="28">
        <v>686738.53438973206</v>
      </c>
      <c r="R57" s="28">
        <v>695453.42412464402</v>
      </c>
      <c r="S57" s="28">
        <v>704164.10038410604</v>
      </c>
      <c r="T57" s="28">
        <v>712873.272688178</v>
      </c>
      <c r="U57" s="28">
        <v>721583.68214890303</v>
      </c>
      <c r="V57" s="28">
        <v>730297.42764184996</v>
      </c>
      <c r="W57" s="28">
        <v>739009.47211851098</v>
      </c>
      <c r="X57" s="28">
        <v>747719.91535791603</v>
      </c>
      <c r="Y57" s="28">
        <v>756427.50574518496</v>
      </c>
      <c r="Z57" s="28">
        <v>765130.244853082</v>
      </c>
      <c r="AA57" s="28">
        <v>773824.56429873197</v>
      </c>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1:60" x14ac:dyDescent="0.25">
      <c r="A58" t="s">
        <v>103</v>
      </c>
      <c r="B58" t="s">
        <v>175</v>
      </c>
      <c r="C58" s="28">
        <v>404837.00000022002</v>
      </c>
      <c r="D58" s="28">
        <v>409839.00000032998</v>
      </c>
      <c r="E58" s="28">
        <v>415270.99999982002</v>
      </c>
      <c r="F58" s="28">
        <v>420321.00000008999</v>
      </c>
      <c r="G58" s="28">
        <v>425296</v>
      </c>
      <c r="H58" s="28">
        <v>428500.32967102301</v>
      </c>
      <c r="I58" s="28">
        <v>432077.05857420602</v>
      </c>
      <c r="J58" s="28">
        <v>436644.749355304</v>
      </c>
      <c r="K58" s="28">
        <v>442103.053179159</v>
      </c>
      <c r="L58" s="28">
        <v>448513.14034899801</v>
      </c>
      <c r="M58" s="28">
        <v>455049.63391285099</v>
      </c>
      <c r="N58" s="28">
        <v>461693.044859241</v>
      </c>
      <c r="O58" s="28">
        <v>468437.39203140099</v>
      </c>
      <c r="P58" s="28">
        <v>475293.15968631703</v>
      </c>
      <c r="Q58" s="28">
        <v>482180.67072463199</v>
      </c>
      <c r="R58" s="28">
        <v>489106.023449064</v>
      </c>
      <c r="S58" s="28">
        <v>496028.58946886199</v>
      </c>
      <c r="T58" s="28">
        <v>502961.15990304499</v>
      </c>
      <c r="U58" s="28">
        <v>509904.07304145902</v>
      </c>
      <c r="V58" s="28">
        <v>516858.12950328301</v>
      </c>
      <c r="W58" s="28">
        <v>523822.79190029798</v>
      </c>
      <c r="X58" s="28">
        <v>530792.29308304004</v>
      </c>
      <c r="Y58" s="28">
        <v>537767.85008295998</v>
      </c>
      <c r="Z58" s="28">
        <v>544746.53115644294</v>
      </c>
      <c r="AA58" s="28">
        <v>551727.70475161902</v>
      </c>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row r="59" spans="1:60" x14ac:dyDescent="0.25">
      <c r="A59" t="s">
        <v>103</v>
      </c>
      <c r="B59" t="s">
        <v>176</v>
      </c>
      <c r="C59" s="28">
        <v>4287</v>
      </c>
      <c r="D59" s="28">
        <v>4665</v>
      </c>
      <c r="E59" s="28">
        <v>4649</v>
      </c>
      <c r="F59" s="28">
        <v>4638</v>
      </c>
      <c r="G59" s="28">
        <v>4544.5608278080799</v>
      </c>
      <c r="H59" s="28">
        <v>4471.2821961459604</v>
      </c>
      <c r="I59" s="28">
        <v>4720.8443481150498</v>
      </c>
      <c r="J59" s="28">
        <v>4865.0365022361802</v>
      </c>
      <c r="K59" s="28">
        <v>4922.4384256597896</v>
      </c>
      <c r="L59" s="28">
        <v>4971.7552327051699</v>
      </c>
      <c r="M59" s="28">
        <v>5007.21666663626</v>
      </c>
      <c r="N59" s="28">
        <v>5039.4740963238301</v>
      </c>
      <c r="O59" s="28">
        <v>5085.0270773088496</v>
      </c>
      <c r="P59" s="28">
        <v>5147.6709651682804</v>
      </c>
      <c r="Q59" s="28">
        <v>5219.6012559644196</v>
      </c>
      <c r="R59" s="28">
        <v>5295.1030149726002</v>
      </c>
      <c r="S59" s="28">
        <v>5385.2338348496996</v>
      </c>
      <c r="T59" s="28">
        <v>5477.0056155070297</v>
      </c>
      <c r="U59" s="28">
        <v>5570.3371706220196</v>
      </c>
      <c r="V59" s="28">
        <v>5663.1426152394797</v>
      </c>
      <c r="W59" s="28">
        <v>5753.6226566858104</v>
      </c>
      <c r="X59" s="28">
        <v>5843.8764372308397</v>
      </c>
      <c r="Y59" s="28">
        <v>5929.1584915762896</v>
      </c>
      <c r="Z59" s="28">
        <v>6011.1075646871795</v>
      </c>
      <c r="AA59" s="28">
        <v>6086.6483829090903</v>
      </c>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row>
    <row r="60" spans="1:60" x14ac:dyDescent="0.25">
      <c r="A60" t="s">
        <v>103</v>
      </c>
      <c r="B60" t="s">
        <v>177</v>
      </c>
      <c r="C60" s="28">
        <v>3458</v>
      </c>
      <c r="D60" s="28">
        <v>3591</v>
      </c>
      <c r="E60" s="28">
        <v>3540</v>
      </c>
      <c r="F60" s="28">
        <v>3727</v>
      </c>
      <c r="G60" s="28">
        <v>3469.14659938865</v>
      </c>
      <c r="H60" s="28">
        <v>3504.812933012</v>
      </c>
      <c r="I60" s="28">
        <v>3543.9845849112899</v>
      </c>
      <c r="J60" s="28">
        <v>3586.83281099034</v>
      </c>
      <c r="K60" s="28">
        <v>3634.6754354776599</v>
      </c>
      <c r="L60" s="28">
        <v>3686.2256385077899</v>
      </c>
      <c r="M60" s="28">
        <v>3744.1630032612002</v>
      </c>
      <c r="N60" s="28">
        <v>3805.6776944554699</v>
      </c>
      <c r="O60" s="28">
        <v>3870.87981600484</v>
      </c>
      <c r="P60" s="28">
        <v>3939.4728828836101</v>
      </c>
      <c r="Q60" s="28">
        <v>4010.93016161367</v>
      </c>
      <c r="R60" s="28">
        <v>4088.6217602740298</v>
      </c>
      <c r="S60" s="28">
        <v>4168.2286845081098</v>
      </c>
      <c r="T60" s="28">
        <v>4249.2225857536396</v>
      </c>
      <c r="U60" s="28">
        <v>4331.0571998436599</v>
      </c>
      <c r="V60" s="28">
        <v>4412.9937400314402</v>
      </c>
      <c r="W60" s="28">
        <v>4498.45702950755</v>
      </c>
      <c r="X60" s="28">
        <v>4582.5474219295402</v>
      </c>
      <c r="Y60" s="28">
        <v>4664.6602609667598</v>
      </c>
      <c r="Z60" s="28">
        <v>4744.1327450488598</v>
      </c>
      <c r="AA60" s="28">
        <v>4820.4770709746199</v>
      </c>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row>
    <row r="61" spans="1:60" x14ac:dyDescent="0.25">
      <c r="A61" t="s">
        <v>103</v>
      </c>
      <c r="B61" t="s">
        <v>178</v>
      </c>
      <c r="C61" s="28">
        <v>829</v>
      </c>
      <c r="D61" s="28">
        <v>1074</v>
      </c>
      <c r="E61" s="28">
        <v>1109</v>
      </c>
      <c r="F61" s="28">
        <v>911</v>
      </c>
      <c r="G61" s="28">
        <v>1075.4142284194299</v>
      </c>
      <c r="H61" s="28">
        <v>966.46926313396602</v>
      </c>
      <c r="I61" s="28">
        <v>1176.8597632037599</v>
      </c>
      <c r="J61" s="28">
        <v>1278.20369124584</v>
      </c>
      <c r="K61" s="28">
        <v>1287.7629901821199</v>
      </c>
      <c r="L61" s="28">
        <v>1285.52959419738</v>
      </c>
      <c r="M61" s="28">
        <v>1263.0536633750601</v>
      </c>
      <c r="N61" s="28">
        <v>1233.7964018683499</v>
      </c>
      <c r="O61" s="28">
        <v>1214.14726130401</v>
      </c>
      <c r="P61" s="28">
        <v>1208.1980822846699</v>
      </c>
      <c r="Q61" s="28">
        <v>1208.6710943507501</v>
      </c>
      <c r="R61" s="28">
        <v>1206.48125469857</v>
      </c>
      <c r="S61" s="28">
        <v>1217.00515034158</v>
      </c>
      <c r="T61" s="28">
        <v>1227.7830297533801</v>
      </c>
      <c r="U61" s="28">
        <v>1239.2799707783599</v>
      </c>
      <c r="V61" s="28">
        <v>1250.14887520805</v>
      </c>
      <c r="W61" s="28">
        <v>1255.1656271782699</v>
      </c>
      <c r="X61" s="28">
        <v>1261.3290153012899</v>
      </c>
      <c r="Y61" s="28">
        <v>1264.4982306095401</v>
      </c>
      <c r="Z61" s="28">
        <v>1266.97481963832</v>
      </c>
      <c r="AA61" s="28">
        <v>1266.1713119344699</v>
      </c>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row>
    <row r="62" spans="1:60" x14ac:dyDescent="0.25">
      <c r="A62" t="s">
        <v>103</v>
      </c>
      <c r="B62" t="s">
        <v>179</v>
      </c>
      <c r="C62" s="28">
        <v>-1396.6714378038801</v>
      </c>
      <c r="D62" s="28">
        <v>-1437.61601326598</v>
      </c>
      <c r="E62" s="28">
        <v>-1414.7878868411699</v>
      </c>
      <c r="F62" s="28">
        <v>-1107.9559919436599</v>
      </c>
      <c r="G62" s="28">
        <v>-967.78039135453901</v>
      </c>
      <c r="H62" s="28">
        <v>-779.06673596452094</v>
      </c>
      <c r="I62" s="28">
        <v>-778.96458171384097</v>
      </c>
      <c r="J62" s="28">
        <v>-829.59842740414297</v>
      </c>
      <c r="K62" s="28">
        <v>-880.31765494786703</v>
      </c>
      <c r="L62" s="28">
        <v>-931.03644032409704</v>
      </c>
      <c r="M62" s="28">
        <v>-981.79766271303799</v>
      </c>
      <c r="N62" s="28">
        <v>-1032.6442940552899</v>
      </c>
      <c r="O62" s="28">
        <v>-1083.49036502543</v>
      </c>
      <c r="P62" s="28">
        <v>-1083.49036505873</v>
      </c>
      <c r="Q62" s="28">
        <v>-1083.49036509594</v>
      </c>
      <c r="R62" s="28">
        <v>-1083.4903651370601</v>
      </c>
      <c r="S62" s="28">
        <v>-1083.49036517899</v>
      </c>
      <c r="T62" s="28">
        <v>-1083.4903652236901</v>
      </c>
      <c r="U62" s="28">
        <v>-1083.49036526954</v>
      </c>
      <c r="V62" s="28">
        <v>-1083.4903653159399</v>
      </c>
      <c r="W62" s="28">
        <v>-1083.4903653630499</v>
      </c>
      <c r="X62" s="28">
        <v>-1083.49036540924</v>
      </c>
      <c r="Y62" s="28">
        <v>-1083.4903648066399</v>
      </c>
      <c r="Z62" s="28">
        <v>-1083.4903648126201</v>
      </c>
      <c r="AA62" s="28">
        <v>-1083.4903648187999</v>
      </c>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row>
    <row r="63" spans="1:60" x14ac:dyDescent="0.25">
      <c r="A63" t="s">
        <v>103</v>
      </c>
      <c r="B63" t="s">
        <v>180</v>
      </c>
      <c r="C63" s="28">
        <v>2359.67143780387</v>
      </c>
      <c r="D63" s="28">
        <v>2943.6160132659802</v>
      </c>
      <c r="E63" s="28">
        <v>2620.7878868411699</v>
      </c>
      <c r="F63" s="28">
        <v>3316.9559919436401</v>
      </c>
      <c r="G63" s="28">
        <v>3244.2048216348999</v>
      </c>
      <c r="H63" s="28">
        <v>3396.2637494332998</v>
      </c>
      <c r="I63" s="28">
        <v>3532.5099458464001</v>
      </c>
      <c r="J63" s="28">
        <v>3669.9707115961701</v>
      </c>
      <c r="K63" s="28">
        <v>3808.4526838329298</v>
      </c>
      <c r="L63" s="28">
        <v>3948.08266405937</v>
      </c>
      <c r="M63" s="28">
        <v>4088.8433590028399</v>
      </c>
      <c r="N63" s="28">
        <v>4230.8248777353401</v>
      </c>
      <c r="O63" s="28">
        <v>4374.0427411840201</v>
      </c>
      <c r="P63" s="28">
        <v>4373.3486361587502</v>
      </c>
      <c r="Q63" s="28">
        <v>4372.6923748541103</v>
      </c>
      <c r="R63" s="28">
        <v>4372.09550991368</v>
      </c>
      <c r="S63" s="28">
        <v>4371.5760286999202</v>
      </c>
      <c r="T63" s="28">
        <v>4371.1408531500601</v>
      </c>
      <c r="U63" s="28">
        <v>4370.7872355961599</v>
      </c>
      <c r="V63" s="28">
        <v>4370.5242664162297</v>
      </c>
      <c r="W63" s="28">
        <v>4370.3463002331</v>
      </c>
      <c r="X63" s="28">
        <v>4370.2387293459697</v>
      </c>
      <c r="Y63" s="28">
        <v>4370.1935870075604</v>
      </c>
      <c r="Z63" s="28">
        <v>4370.2095196881901</v>
      </c>
      <c r="AA63" s="28">
        <v>4370.2751092102499</v>
      </c>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row>
    <row r="64" spans="1:60" x14ac:dyDescent="0.25">
      <c r="A64" t="s">
        <v>103</v>
      </c>
      <c r="B64" t="s">
        <v>181</v>
      </c>
      <c r="C64" s="28">
        <v>962.99999999999704</v>
      </c>
      <c r="D64" s="28">
        <v>1506</v>
      </c>
      <c r="E64" s="28">
        <v>1206</v>
      </c>
      <c r="F64" s="28">
        <v>2208.99999999998</v>
      </c>
      <c r="G64" s="28">
        <v>2276.42443028036</v>
      </c>
      <c r="H64" s="28">
        <v>2617.1970134687799</v>
      </c>
      <c r="I64" s="28">
        <v>2753.5453641325498</v>
      </c>
      <c r="J64" s="28">
        <v>2840.3722841920298</v>
      </c>
      <c r="K64" s="28">
        <v>2928.1350288850599</v>
      </c>
      <c r="L64" s="28">
        <v>3017.0462237352699</v>
      </c>
      <c r="M64" s="28">
        <v>3107.0456962898002</v>
      </c>
      <c r="N64" s="28">
        <v>3198.1805836800399</v>
      </c>
      <c r="O64" s="28">
        <v>3290.5523761585901</v>
      </c>
      <c r="P64" s="28">
        <v>3289.8582711000199</v>
      </c>
      <c r="Q64" s="28">
        <v>3289.2020097581699</v>
      </c>
      <c r="R64" s="28">
        <v>3288.6051447766099</v>
      </c>
      <c r="S64" s="28">
        <v>3288.0856635209302</v>
      </c>
      <c r="T64" s="28">
        <v>3287.6504879263798</v>
      </c>
      <c r="U64" s="28">
        <v>3287.2968703266201</v>
      </c>
      <c r="V64" s="28">
        <v>3287.0339011002902</v>
      </c>
      <c r="W64" s="28">
        <v>3286.8559348700501</v>
      </c>
      <c r="X64" s="28">
        <v>3286.7483639367301</v>
      </c>
      <c r="Y64" s="28">
        <v>3286.7032222009202</v>
      </c>
      <c r="Z64" s="28">
        <v>3286.71915487558</v>
      </c>
      <c r="AA64" s="28">
        <v>3286.7847443914402</v>
      </c>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row>
    <row r="65" spans="1:60" x14ac:dyDescent="0.25">
      <c r="A65" t="s">
        <v>103</v>
      </c>
      <c r="B65" t="s">
        <v>182</v>
      </c>
      <c r="C65" s="28">
        <v>3210</v>
      </c>
      <c r="D65" s="28">
        <v>2852</v>
      </c>
      <c r="E65" s="28">
        <v>2735</v>
      </c>
      <c r="F65" s="28">
        <v>1855</v>
      </c>
      <c r="G65" s="28">
        <v>-147.508987676343</v>
      </c>
      <c r="H65" s="28">
        <v>-6.9373734206539597</v>
      </c>
      <c r="I65" s="28">
        <v>637.28565376171696</v>
      </c>
      <c r="J65" s="28">
        <v>1339.7278484179301</v>
      </c>
      <c r="K65" s="28">
        <v>2194.1891507712498</v>
      </c>
      <c r="L65" s="28">
        <v>2233.9177459203402</v>
      </c>
      <c r="M65" s="28">
        <v>2273.3115867257202</v>
      </c>
      <c r="N65" s="28">
        <v>2312.3701866116198</v>
      </c>
      <c r="O65" s="28">
        <v>2351.0680174529398</v>
      </c>
      <c r="P65" s="28">
        <v>2389.4546849301801</v>
      </c>
      <c r="Q65" s="28">
        <v>2427.47962032335</v>
      </c>
      <c r="R65" s="28">
        <v>2427.47962032227</v>
      </c>
      <c r="S65" s="28">
        <v>2427.4796203211499</v>
      </c>
      <c r="T65" s="28">
        <v>2427.47962073386</v>
      </c>
      <c r="U65" s="28">
        <v>2427.47962071951</v>
      </c>
      <c r="V65" s="28">
        <v>2427.4796207061399</v>
      </c>
      <c r="W65" s="28">
        <v>2427.47962069394</v>
      </c>
      <c r="X65" s="28">
        <v>2427.4796206824399</v>
      </c>
      <c r="Y65" s="28">
        <v>2427.4796206720398</v>
      </c>
      <c r="Z65" s="28">
        <v>2427.47962066214</v>
      </c>
      <c r="AA65" s="28">
        <v>2427.4796206531</v>
      </c>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row>
    <row r="66" spans="1:60" x14ac:dyDescent="0.25">
      <c r="A66" t="s">
        <v>103</v>
      </c>
      <c r="B66" t="s">
        <v>183</v>
      </c>
      <c r="C66" s="28">
        <v>4173</v>
      </c>
      <c r="D66" s="28">
        <v>4358</v>
      </c>
      <c r="E66" s="28">
        <v>3941</v>
      </c>
      <c r="F66" s="28">
        <v>4063.99999999998</v>
      </c>
      <c r="G66" s="28">
        <v>2128.91544260402</v>
      </c>
      <c r="H66" s="28">
        <v>2610.2596400481302</v>
      </c>
      <c r="I66" s="28">
        <v>3390.8310178942702</v>
      </c>
      <c r="J66" s="28">
        <v>4180.1001326099604</v>
      </c>
      <c r="K66" s="28">
        <v>5122.3241796563098</v>
      </c>
      <c r="L66" s="28">
        <v>5250.9639696556196</v>
      </c>
      <c r="M66" s="28">
        <v>5380.3572830155299</v>
      </c>
      <c r="N66" s="28">
        <v>5510.5507702916602</v>
      </c>
      <c r="O66" s="28">
        <v>5641.6203936115298</v>
      </c>
      <c r="P66" s="28">
        <v>5679.3129560302004</v>
      </c>
      <c r="Q66" s="28">
        <v>5716.6816300815199</v>
      </c>
      <c r="R66" s="28">
        <v>5716.0847650988899</v>
      </c>
      <c r="S66" s="28">
        <v>5715.5652838420801</v>
      </c>
      <c r="T66" s="28">
        <v>5715.1301086602398</v>
      </c>
      <c r="U66" s="28">
        <v>5714.7764910461201</v>
      </c>
      <c r="V66" s="28">
        <v>5714.5135218064297</v>
      </c>
      <c r="W66" s="28">
        <v>5714.3355555639801</v>
      </c>
      <c r="X66" s="28">
        <v>5714.2279846191605</v>
      </c>
      <c r="Y66" s="28">
        <v>5714.1828428729495</v>
      </c>
      <c r="Z66" s="28">
        <v>5714.1987755377104</v>
      </c>
      <c r="AA66" s="28">
        <v>5714.2643650445398</v>
      </c>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row>
    <row r="67" spans="1:60" x14ac:dyDescent="0.25">
      <c r="A67" t="s">
        <v>103</v>
      </c>
      <c r="B67" t="s">
        <v>184</v>
      </c>
      <c r="C67" s="28">
        <v>409839</v>
      </c>
      <c r="D67" s="28">
        <v>415271</v>
      </c>
      <c r="E67" s="28">
        <v>420321</v>
      </c>
      <c r="F67" s="28">
        <v>425296</v>
      </c>
      <c r="G67" s="28">
        <v>428500.32967102301</v>
      </c>
      <c r="H67" s="28">
        <v>432077.05857420602</v>
      </c>
      <c r="I67" s="28">
        <v>436644.749355304</v>
      </c>
      <c r="J67" s="28">
        <v>442103.053179159</v>
      </c>
      <c r="K67" s="28">
        <v>448513.14034899801</v>
      </c>
      <c r="L67" s="28">
        <v>455049.63391285099</v>
      </c>
      <c r="M67" s="28">
        <v>461693.044859241</v>
      </c>
      <c r="N67" s="28">
        <v>468437.39203140099</v>
      </c>
      <c r="O67" s="28">
        <v>475293.15968631703</v>
      </c>
      <c r="P67" s="28">
        <v>482180.67072463199</v>
      </c>
      <c r="Q67" s="28">
        <v>489106.023449064</v>
      </c>
      <c r="R67" s="28">
        <v>496028.58946886199</v>
      </c>
      <c r="S67" s="28">
        <v>502961.15990304499</v>
      </c>
      <c r="T67" s="28">
        <v>509904.07304145902</v>
      </c>
      <c r="U67" s="28">
        <v>516858.12950328301</v>
      </c>
      <c r="V67" s="28">
        <v>523822.79190029798</v>
      </c>
      <c r="W67" s="28">
        <v>530792.29308304004</v>
      </c>
      <c r="X67" s="28">
        <v>537767.85008295998</v>
      </c>
      <c r="Y67" s="28">
        <v>544746.53115644294</v>
      </c>
      <c r="Z67" s="28">
        <v>551727.70475161902</v>
      </c>
      <c r="AA67" s="28">
        <v>558708.14042859804</v>
      </c>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row>
    <row r="68" spans="1:60" x14ac:dyDescent="0.25">
      <c r="A68" t="s">
        <v>104</v>
      </c>
      <c r="B68" t="s">
        <v>175</v>
      </c>
      <c r="C68" s="28">
        <v>1733218.0000006</v>
      </c>
      <c r="D68" s="28">
        <v>1744696.0000001299</v>
      </c>
      <c r="E68" s="28">
        <v>1756452.9999994</v>
      </c>
      <c r="F68" s="28">
        <v>1766991.9999997001</v>
      </c>
      <c r="G68" s="28">
        <v>1776802</v>
      </c>
      <c r="H68" s="28">
        <v>1781958.6002555999</v>
      </c>
      <c r="I68" s="28">
        <v>1788925.25941365</v>
      </c>
      <c r="J68" s="28">
        <v>1798388.5932861699</v>
      </c>
      <c r="K68" s="28">
        <v>1809586.6089451399</v>
      </c>
      <c r="L68" s="28">
        <v>1822505.1919080601</v>
      </c>
      <c r="M68" s="28">
        <v>1835132.51692887</v>
      </c>
      <c r="N68" s="28">
        <v>1847385.4515712899</v>
      </c>
      <c r="O68" s="28">
        <v>1859250.44127792</v>
      </c>
      <c r="P68" s="28">
        <v>1870770.99496117</v>
      </c>
      <c r="Q68" s="28">
        <v>1882131.24371292</v>
      </c>
      <c r="R68" s="28">
        <v>1893358.4776531199</v>
      </c>
      <c r="S68" s="28">
        <v>1904338.28451686</v>
      </c>
      <c r="T68" s="28">
        <v>1915110.65353076</v>
      </c>
      <c r="U68" s="28">
        <v>1925676.8907600599</v>
      </c>
      <c r="V68" s="28">
        <v>1936038.7929466099</v>
      </c>
      <c r="W68" s="28">
        <v>1946200.99859622</v>
      </c>
      <c r="X68" s="28">
        <v>1956145.75108193</v>
      </c>
      <c r="Y68" s="28">
        <v>1965876.9887240101</v>
      </c>
      <c r="Z68" s="28">
        <v>1975402.387906</v>
      </c>
      <c r="AA68" s="28">
        <v>1984728.45115705</v>
      </c>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row>
    <row r="69" spans="1:60" x14ac:dyDescent="0.25">
      <c r="A69" t="s">
        <v>104</v>
      </c>
      <c r="B69" t="s">
        <v>176</v>
      </c>
      <c r="C69" s="28">
        <v>19203</v>
      </c>
      <c r="D69" s="28">
        <v>19380</v>
      </c>
      <c r="E69" s="28">
        <v>20248</v>
      </c>
      <c r="F69" s="28">
        <v>19946</v>
      </c>
      <c r="G69" s="28">
        <v>18165.3734485026</v>
      </c>
      <c r="H69" s="28">
        <v>17758.681394652202</v>
      </c>
      <c r="I69" s="28">
        <v>18596.652544323799</v>
      </c>
      <c r="J69" s="28">
        <v>18981.407594561999</v>
      </c>
      <c r="K69" s="28">
        <v>18989.011249524399</v>
      </c>
      <c r="L69" s="28">
        <v>18957.2392494257</v>
      </c>
      <c r="M69" s="28">
        <v>18865.985334916801</v>
      </c>
      <c r="N69" s="28">
        <v>18765.820271033201</v>
      </c>
      <c r="O69" s="28">
        <v>18712.710852365999</v>
      </c>
      <c r="P69" s="28">
        <v>18715.775207705399</v>
      </c>
      <c r="Q69" s="28">
        <v>18758.377691638801</v>
      </c>
      <c r="R69" s="28">
        <v>18807.7939518151</v>
      </c>
      <c r="S69" s="28">
        <v>18903.211714428799</v>
      </c>
      <c r="T69" s="28">
        <v>19002.935818137699</v>
      </c>
      <c r="U69" s="28">
        <v>19103.933704586401</v>
      </c>
      <c r="V69" s="28">
        <v>19205.690127445501</v>
      </c>
      <c r="W69" s="28">
        <v>19300.376115818901</v>
      </c>
      <c r="X69" s="28">
        <v>19387.553482320898</v>
      </c>
      <c r="Y69" s="28">
        <v>19468.0143607963</v>
      </c>
      <c r="Z69" s="28">
        <v>19537.183644676799</v>
      </c>
      <c r="AA69" s="28">
        <v>19592.5563840703</v>
      </c>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row>
    <row r="70" spans="1:60" x14ac:dyDescent="0.25">
      <c r="A70" t="s">
        <v>104</v>
      </c>
      <c r="B70" t="s">
        <v>177</v>
      </c>
      <c r="C70" s="28">
        <v>16672</v>
      </c>
      <c r="D70" s="28">
        <v>16637</v>
      </c>
      <c r="E70" s="28">
        <v>16687</v>
      </c>
      <c r="F70" s="28">
        <v>17093</v>
      </c>
      <c r="G70" s="28">
        <v>17034.377835307601</v>
      </c>
      <c r="H70" s="28">
        <v>17140.646994866602</v>
      </c>
      <c r="I70" s="28">
        <v>17263.0924933881</v>
      </c>
      <c r="J70" s="28">
        <v>17407.347791417102</v>
      </c>
      <c r="K70" s="28">
        <v>17568.6735504198</v>
      </c>
      <c r="L70" s="28">
        <v>17751.609535463002</v>
      </c>
      <c r="M70" s="28">
        <v>17968.624435263398</v>
      </c>
      <c r="N70" s="28">
        <v>18200.510579341601</v>
      </c>
      <c r="O70" s="28">
        <v>18446.673818128202</v>
      </c>
      <c r="P70" s="28">
        <v>18706.061865993299</v>
      </c>
      <c r="Q70" s="28">
        <v>18976.610682642098</v>
      </c>
      <c r="R70" s="28">
        <v>19272.9924660168</v>
      </c>
      <c r="S70" s="28">
        <v>19575.445828627198</v>
      </c>
      <c r="T70" s="28">
        <v>19880.627342632899</v>
      </c>
      <c r="U70" s="28">
        <v>20185.341730616801</v>
      </c>
      <c r="V70" s="28">
        <v>20485.994074562001</v>
      </c>
      <c r="W70" s="28">
        <v>20797.3728293862</v>
      </c>
      <c r="X70" s="28">
        <v>21097.3880142423</v>
      </c>
      <c r="Y70" s="28">
        <v>21383.130653780601</v>
      </c>
      <c r="Z70" s="28">
        <v>21651.252266252501</v>
      </c>
      <c r="AA70" s="28">
        <v>21899.386478897799</v>
      </c>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row>
    <row r="71" spans="1:60" x14ac:dyDescent="0.25">
      <c r="A71" t="s">
        <v>104</v>
      </c>
      <c r="B71" t="s">
        <v>178</v>
      </c>
      <c r="C71" s="28">
        <v>2531</v>
      </c>
      <c r="D71" s="28">
        <v>2743</v>
      </c>
      <c r="E71" s="28">
        <v>3561</v>
      </c>
      <c r="F71" s="28">
        <v>2853</v>
      </c>
      <c r="G71" s="28">
        <v>1130.99561319499</v>
      </c>
      <c r="H71" s="28">
        <v>618.03439978560505</v>
      </c>
      <c r="I71" s="28">
        <v>1333.56005093575</v>
      </c>
      <c r="J71" s="28">
        <v>1574.0598031449699</v>
      </c>
      <c r="K71" s="28">
        <v>1420.33769910455</v>
      </c>
      <c r="L71" s="28">
        <v>1205.6297139627</v>
      </c>
      <c r="M71" s="28">
        <v>897.36089965337897</v>
      </c>
      <c r="N71" s="28">
        <v>565.30969169154901</v>
      </c>
      <c r="O71" s="28">
        <v>266.03703423775602</v>
      </c>
      <c r="P71" s="28">
        <v>9.7133417120725998</v>
      </c>
      <c r="Q71" s="28">
        <v>-218.23299100339699</v>
      </c>
      <c r="R71" s="28">
        <v>-465.198514201796</v>
      </c>
      <c r="S71" s="28">
        <v>-672.23411419843706</v>
      </c>
      <c r="T71" s="28">
        <v>-877.69152449528099</v>
      </c>
      <c r="U71" s="28">
        <v>-1081.4080260304399</v>
      </c>
      <c r="V71" s="28">
        <v>-1280.30394711652</v>
      </c>
      <c r="W71" s="28">
        <v>-1496.99671356727</v>
      </c>
      <c r="X71" s="28">
        <v>-1709.8345319213699</v>
      </c>
      <c r="Y71" s="28">
        <v>-1915.1162929843299</v>
      </c>
      <c r="Z71" s="28">
        <v>-2114.06862157567</v>
      </c>
      <c r="AA71" s="28">
        <v>-2306.83009482747</v>
      </c>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row>
    <row r="72" spans="1:60" x14ac:dyDescent="0.25">
      <c r="A72" t="s">
        <v>104</v>
      </c>
      <c r="B72" t="s">
        <v>179</v>
      </c>
      <c r="C72" s="28">
        <v>-5781.9052379234499</v>
      </c>
      <c r="D72" s="28">
        <v>-8364.0742241498301</v>
      </c>
      <c r="E72" s="28">
        <v>-6875.8648910620104</v>
      </c>
      <c r="F72" s="28">
        <v>-5864.3891446984999</v>
      </c>
      <c r="G72" s="28">
        <v>-4849.9272313726096</v>
      </c>
      <c r="H72" s="28">
        <v>-3391.85416969875</v>
      </c>
      <c r="I72" s="28">
        <v>-3591.0548186344499</v>
      </c>
      <c r="J72" s="28">
        <v>-4219.0322449649002</v>
      </c>
      <c r="K72" s="28">
        <v>-4836.3759291859096</v>
      </c>
      <c r="L72" s="28">
        <v>-5442.2635886046301</v>
      </c>
      <c r="M72" s="28">
        <v>-6037.0009873634299</v>
      </c>
      <c r="N72" s="28">
        <v>-6621.0738142247601</v>
      </c>
      <c r="O72" s="28">
        <v>-7193.7935230664998</v>
      </c>
      <c r="P72" s="28">
        <v>-7193.7844419819803</v>
      </c>
      <c r="Q72" s="28">
        <v>-7193.7858172399901</v>
      </c>
      <c r="R72" s="28">
        <v>-7193.7666306648198</v>
      </c>
      <c r="S72" s="28">
        <v>-7193.7845758631101</v>
      </c>
      <c r="T72" s="28">
        <v>-7193.8517145463502</v>
      </c>
      <c r="U72" s="28">
        <v>-7193.9129208253198</v>
      </c>
      <c r="V72" s="28">
        <v>-7193.9102974575899</v>
      </c>
      <c r="W72" s="28">
        <v>-7193.9039501565803</v>
      </c>
      <c r="X72" s="28">
        <v>-7193.9037786536701</v>
      </c>
      <c r="Y72" s="28">
        <v>-7193.9011780781602</v>
      </c>
      <c r="Z72" s="28">
        <v>-7193.89653482629</v>
      </c>
      <c r="AA72" s="28">
        <v>-7193.8962381736801</v>
      </c>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row>
    <row r="73" spans="1:60" x14ac:dyDescent="0.25">
      <c r="A73" t="s">
        <v>104</v>
      </c>
      <c r="B73" t="s">
        <v>180</v>
      </c>
      <c r="C73" s="28">
        <v>6860.9052379234399</v>
      </c>
      <c r="D73" s="28">
        <v>10363.074224149799</v>
      </c>
      <c r="E73" s="28">
        <v>7271.8648910620004</v>
      </c>
      <c r="F73" s="28">
        <v>8351.3891446985108</v>
      </c>
      <c r="G73" s="28">
        <v>9137.4434602203692</v>
      </c>
      <c r="H73" s="28">
        <v>9662.3439506610994</v>
      </c>
      <c r="I73" s="28">
        <v>10092.0549082332</v>
      </c>
      <c r="J73" s="28">
        <v>10522.1814431559</v>
      </c>
      <c r="K73" s="28">
        <v>10954.2085529366</v>
      </c>
      <c r="L73" s="28">
        <v>11384.5332779896</v>
      </c>
      <c r="M73" s="28">
        <v>11814.8981705065</v>
      </c>
      <c r="N73" s="28">
        <v>12245.5972081981</v>
      </c>
      <c r="O73" s="28">
        <v>12676.5054938793</v>
      </c>
      <c r="P73" s="28">
        <v>12676.575458101999</v>
      </c>
      <c r="Q73" s="28">
        <v>12676.4027689798</v>
      </c>
      <c r="R73" s="28">
        <v>12675.9211424404</v>
      </c>
      <c r="S73" s="28">
        <v>12675.538781310301</v>
      </c>
      <c r="T73" s="28">
        <v>12674.936063499301</v>
      </c>
      <c r="U73" s="28">
        <v>12674.382606425401</v>
      </c>
      <c r="V73" s="28">
        <v>12673.5794995136</v>
      </c>
      <c r="W73" s="28">
        <v>12672.8121757876</v>
      </c>
      <c r="X73" s="28">
        <v>12672.135181936101</v>
      </c>
      <c r="Y73" s="28">
        <v>12671.575900526201</v>
      </c>
      <c r="Z73" s="28">
        <v>12671.187760639899</v>
      </c>
      <c r="AA73" s="28">
        <v>12670.9764863241</v>
      </c>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row>
    <row r="74" spans="1:60" x14ac:dyDescent="0.25">
      <c r="A74" t="s">
        <v>104</v>
      </c>
      <c r="B74" t="s">
        <v>181</v>
      </c>
      <c r="C74" s="28">
        <v>1078.99999999999</v>
      </c>
      <c r="D74" s="28">
        <v>1998.99999999999</v>
      </c>
      <c r="E74" s="28">
        <v>395.99999999999602</v>
      </c>
      <c r="F74" s="28">
        <v>2487.00000000002</v>
      </c>
      <c r="G74" s="28">
        <v>4287.5162288477604</v>
      </c>
      <c r="H74" s="28">
        <v>6270.4897809623399</v>
      </c>
      <c r="I74" s="28">
        <v>6501.0000895987996</v>
      </c>
      <c r="J74" s="28">
        <v>6303.1491981909503</v>
      </c>
      <c r="K74" s="28">
        <v>6117.8326237507399</v>
      </c>
      <c r="L74" s="28">
        <v>5942.2696893849898</v>
      </c>
      <c r="M74" s="28">
        <v>5777.8971831430299</v>
      </c>
      <c r="N74" s="28">
        <v>5624.5233939733298</v>
      </c>
      <c r="O74" s="28">
        <v>5482.7119708128203</v>
      </c>
      <c r="P74" s="28">
        <v>5482.7910161200098</v>
      </c>
      <c r="Q74" s="28">
        <v>5482.6169517397902</v>
      </c>
      <c r="R74" s="28">
        <v>5482.1545117756004</v>
      </c>
      <c r="S74" s="28">
        <v>5481.7542054472196</v>
      </c>
      <c r="T74" s="28">
        <v>5481.0843489529398</v>
      </c>
      <c r="U74" s="28">
        <v>5480.4696856000601</v>
      </c>
      <c r="V74" s="28">
        <v>5479.6692020559703</v>
      </c>
      <c r="W74" s="28">
        <v>5478.9082256310303</v>
      </c>
      <c r="X74" s="28">
        <v>5478.2314032824097</v>
      </c>
      <c r="Y74" s="28">
        <v>5477.6747224480696</v>
      </c>
      <c r="Z74" s="28">
        <v>5477.2912258136403</v>
      </c>
      <c r="AA74" s="28">
        <v>5477.0802481504097</v>
      </c>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row>
    <row r="75" spans="1:60" x14ac:dyDescent="0.25">
      <c r="A75" t="s">
        <v>104</v>
      </c>
      <c r="B75" t="s">
        <v>182</v>
      </c>
      <c r="C75" s="28">
        <v>7868</v>
      </c>
      <c r="D75" s="28">
        <v>7015</v>
      </c>
      <c r="E75" s="28">
        <v>6582</v>
      </c>
      <c r="F75" s="28">
        <v>4470</v>
      </c>
      <c r="G75" s="28">
        <v>-261.91158644249799</v>
      </c>
      <c r="H75" s="28">
        <v>78.134977304817895</v>
      </c>
      <c r="I75" s="28">
        <v>1628.7737319785499</v>
      </c>
      <c r="J75" s="28">
        <v>3320.80665763459</v>
      </c>
      <c r="K75" s="28">
        <v>5380.4126400682999</v>
      </c>
      <c r="L75" s="28">
        <v>5479.4256174666898</v>
      </c>
      <c r="M75" s="28">
        <v>5577.6765596195301</v>
      </c>
      <c r="N75" s="28">
        <v>5675.15662096289</v>
      </c>
      <c r="O75" s="28">
        <v>5771.8046781985504</v>
      </c>
      <c r="P75" s="28">
        <v>5867.7443939187997</v>
      </c>
      <c r="Q75" s="28">
        <v>5962.8499794628196</v>
      </c>
      <c r="R75" s="28">
        <v>5962.8508661729102</v>
      </c>
      <c r="S75" s="28">
        <v>5962.8489226422998</v>
      </c>
      <c r="T75" s="28">
        <v>5962.8444048460897</v>
      </c>
      <c r="U75" s="28">
        <v>5962.8405269810601</v>
      </c>
      <c r="V75" s="28">
        <v>5962.8403946676699</v>
      </c>
      <c r="W75" s="28">
        <v>5962.8409736502199</v>
      </c>
      <c r="X75" s="28">
        <v>5962.8407707139404</v>
      </c>
      <c r="Y75" s="28">
        <v>5962.8407525262401</v>
      </c>
      <c r="Z75" s="28">
        <v>5962.8406468186604</v>
      </c>
      <c r="AA75" s="28">
        <v>5962.84047246105</v>
      </c>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row>
    <row r="76" spans="1:60" x14ac:dyDescent="0.25">
      <c r="A76" t="s">
        <v>104</v>
      </c>
      <c r="B76" t="s">
        <v>183</v>
      </c>
      <c r="C76" s="28">
        <v>8946.9999999999909</v>
      </c>
      <c r="D76" s="28">
        <v>9013.9999999999909</v>
      </c>
      <c r="E76" s="28">
        <v>6978</v>
      </c>
      <c r="F76" s="28">
        <v>6957.00000000002</v>
      </c>
      <c r="G76" s="28">
        <v>4025.6046424052702</v>
      </c>
      <c r="H76" s="28">
        <v>6348.6247582671604</v>
      </c>
      <c r="I76" s="28">
        <v>8129.7738215773497</v>
      </c>
      <c r="J76" s="28">
        <v>9623.9558558255394</v>
      </c>
      <c r="K76" s="28">
        <v>11498.245263819001</v>
      </c>
      <c r="L76" s="28">
        <v>11421.6953068517</v>
      </c>
      <c r="M76" s="28">
        <v>11355.573742762601</v>
      </c>
      <c r="N76" s="28">
        <v>11299.680014936201</v>
      </c>
      <c r="O76" s="28">
        <v>11254.516649011401</v>
      </c>
      <c r="P76" s="28">
        <v>11350.535410038799</v>
      </c>
      <c r="Q76" s="28">
        <v>11445.4669312026</v>
      </c>
      <c r="R76" s="28">
        <v>11445.005377948501</v>
      </c>
      <c r="S76" s="28">
        <v>11444.6031280895</v>
      </c>
      <c r="T76" s="28">
        <v>11443.928753799</v>
      </c>
      <c r="U76" s="28">
        <v>11443.3102125811</v>
      </c>
      <c r="V76" s="28">
        <v>11442.509596723599</v>
      </c>
      <c r="W76" s="28">
        <v>11441.749199281299</v>
      </c>
      <c r="X76" s="28">
        <v>11441.072173996399</v>
      </c>
      <c r="Y76" s="28">
        <v>11440.5154749743</v>
      </c>
      <c r="Z76" s="28">
        <v>11440.131872632301</v>
      </c>
      <c r="AA76" s="28">
        <v>11439.920720611501</v>
      </c>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row>
    <row r="77" spans="1:60" x14ac:dyDescent="0.25">
      <c r="A77" t="s">
        <v>104</v>
      </c>
      <c r="B77" t="s">
        <v>184</v>
      </c>
      <c r="C77" s="28">
        <v>1744696</v>
      </c>
      <c r="D77" s="28">
        <v>1756453</v>
      </c>
      <c r="E77" s="28">
        <v>1766992</v>
      </c>
      <c r="F77" s="28">
        <v>1776802</v>
      </c>
      <c r="G77" s="28">
        <v>1781958.6002555999</v>
      </c>
      <c r="H77" s="28">
        <v>1788925.25941365</v>
      </c>
      <c r="I77" s="28">
        <v>1798388.5932861699</v>
      </c>
      <c r="J77" s="28">
        <v>1809586.6089451399</v>
      </c>
      <c r="K77" s="28">
        <v>1822505.1919080601</v>
      </c>
      <c r="L77" s="28">
        <v>1835132.51692887</v>
      </c>
      <c r="M77" s="28">
        <v>1847385.4515712899</v>
      </c>
      <c r="N77" s="28">
        <v>1859250.44127792</v>
      </c>
      <c r="O77" s="28">
        <v>1870770.99496117</v>
      </c>
      <c r="P77" s="28">
        <v>1882131.24371292</v>
      </c>
      <c r="Q77" s="28">
        <v>1893358.4776531199</v>
      </c>
      <c r="R77" s="28">
        <v>1904338.28451686</v>
      </c>
      <c r="S77" s="28">
        <v>1915110.65353076</v>
      </c>
      <c r="T77" s="28">
        <v>1925676.8907600599</v>
      </c>
      <c r="U77" s="28">
        <v>1936038.7929466099</v>
      </c>
      <c r="V77" s="28">
        <v>1946200.99859622</v>
      </c>
      <c r="W77" s="28">
        <v>1956145.75108193</v>
      </c>
      <c r="X77" s="28">
        <v>1965876.9887240101</v>
      </c>
      <c r="Y77" s="28">
        <v>1975402.387906</v>
      </c>
      <c r="Z77" s="28">
        <v>1984728.45115705</v>
      </c>
      <c r="AA77" s="28">
        <v>1993861.5417828399</v>
      </c>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row>
    <row r="78" spans="1:60" x14ac:dyDescent="0.2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row>
    <row r="79" spans="1:60" x14ac:dyDescent="0.2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row>
    <row r="80" spans="1:60" x14ac:dyDescent="0.2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row>
  </sheetData>
  <mergeCells count="4">
    <mergeCell ref="A1:I1"/>
    <mergeCell ref="A3:I3"/>
    <mergeCell ref="A4:I4"/>
    <mergeCell ref="A5:I5"/>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28" ma:contentTypeDescription="Create a new document." ma:contentTypeScope="" ma:versionID="cc2eb0674818ca5b1469def20354f50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cc0475fea936b823272a4144fa1a8c10"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element ref="ns2:ProjectLead" minOccurs="0"/>
                <xsd:element ref="ns2:ProjectType" minOccurs="0"/>
                <xsd:element ref="ns2:Client" minOccurs="0"/>
                <xsd:element ref="ns2:ProjectStatus" minOccurs="0"/>
                <xsd:element ref="ns2:Assignedto"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ProjectLead" ma:index="23" nillable="true" ma:displayName="Project Lead" ma:description="Who manages this project/request" ma:format="Dropdown" ma:list="UserInfo" ma:SharePointGroup="0" ma:internalName="ProjectLea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Type" ma:index="24" nillable="true" ma:displayName="Project Type" ma:format="Dropdown" ma:internalName="ProjectType">
      <xsd:simpleType>
        <xsd:union memberTypes="dms:Text">
          <xsd:simpleType>
            <xsd:restriction base="dms:Choice">
              <xsd:enumeration value="Analysis"/>
              <xsd:enumeration value="Development"/>
              <xsd:enumeration value="Reporting"/>
              <xsd:enumeration value="ETL"/>
              <xsd:enumeration value="Mapping"/>
            </xsd:restriction>
          </xsd:simpleType>
        </xsd:union>
      </xsd:simpleType>
    </xsd:element>
    <xsd:element name="Client" ma:index="25" nillable="true" ma:displayName="Client" ma:description="Who requests or own this project/data" ma:format="Dropdown" ma:internalName="Client">
      <xsd:simpleType>
        <xsd:restriction base="dms:Text">
          <xsd:maxLength value="255"/>
        </xsd:restriction>
      </xsd:simpleType>
    </xsd:element>
    <xsd:element name="ProjectStatus" ma:index="26" nillable="true" ma:displayName="Project Status" ma:format="Dropdown" ma:internalName="ProjectStatus">
      <xsd:simpleType>
        <xsd:restriction base="dms:Choice">
          <xsd:enumeration value="Completed"/>
          <xsd:enumeration value="In Progress"/>
          <xsd:enumeration value="Yet to Start"/>
          <xsd:enumeration value="Backlog"/>
        </xsd:restriction>
      </xsd:simpleType>
    </xsd:element>
    <xsd:element name="Assignedto" ma:index="27" nillable="true" ma:displayName="Assigned to" ma:format="Dropdown" ma:list="UserInfo" ma:SharePointGroup="0"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43cc33df-ec81-4102-8ede-0e740be38556}" ma:internalName="TaxCatchAll" ma:showField="CatchAllData" ma:web="4db55d4c-26f5-4d33-98c3-60c2c92ba6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ssignedto xmlns="20036566-08b9-4ffb-baef-ce0a27d9bbf5">
      <UserInfo>
        <DisplayName/>
        <AccountId xsi:nil="true"/>
        <AccountType/>
      </UserInfo>
    </Assignedto>
    <ProjectType xmlns="20036566-08b9-4ffb-baef-ce0a27d9bbf5" xsi:nil="true"/>
    <Client xmlns="20036566-08b9-4ffb-baef-ce0a27d9bbf5" xsi:nil="true"/>
    <Team xmlns="20036566-08b9-4ffb-baef-ce0a27d9bbf5" xsi:nil="true"/>
    <team1 xmlns="20036566-08b9-4ffb-baef-ce0a27d9bbf5" xsi:nil="true"/>
    <ProjectStatus xmlns="20036566-08b9-4ffb-baef-ce0a27d9bbf5" xsi:nil="true"/>
    <ProjectLead xmlns="20036566-08b9-4ffb-baef-ce0a27d9bbf5">
      <UserInfo>
        <DisplayName/>
        <AccountId xsi:nil="true"/>
        <AccountType/>
      </UserInfo>
    </ProjectLead>
    <lcf76f155ced4ddcb4097134ff3c332f xmlns="20036566-08b9-4ffb-baef-ce0a27d9bbf5">
      <Terms xmlns="http://schemas.microsoft.com/office/infopath/2007/PartnerControls"/>
    </lcf76f155ced4ddcb4097134ff3c332f>
    <TaxCatchAll xmlns="4db55d4c-26f5-4d33-98c3-60c2c92ba6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D295DC-A0D2-4915-BC80-B54C33E8C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5154E6-148B-4BBC-B3DE-F9A9695E96EF}">
  <ds:schemaRefs>
    <ds:schemaRef ds:uri="http://schemas.openxmlformats.org/package/2006/metadata/core-properties"/>
    <ds:schemaRef ds:uri="http://www.w3.org/XML/1998/namespace"/>
    <ds:schemaRef ds:uri="http://purl.org/dc/terms/"/>
    <ds:schemaRef ds:uri="http://purl.org/dc/elements/1.1/"/>
    <ds:schemaRef ds:uri="20036566-08b9-4ffb-baef-ce0a27d9bbf5"/>
    <ds:schemaRef ds:uri="http://schemas.microsoft.com/office/2006/documentManagement/types"/>
    <ds:schemaRef ds:uri="http://purl.org/dc/dcmitype/"/>
    <ds:schemaRef ds:uri="4db55d4c-26f5-4d33-98c3-60c2c92ba64c"/>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D18CC3A3-F5D2-44CA-81A7-F1517B45C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Notes</vt:lpstr>
      <vt:lpstr>Collapsed SA2s</vt:lpstr>
      <vt:lpstr>6 Cities projections</vt:lpstr>
      <vt:lpstr>6 Cities growth rates</vt:lpstr>
      <vt:lpstr>LGA within 6 Cities</vt:lpstr>
      <vt:lpstr>6 Cities age by sex</vt:lpstr>
      <vt:lpstr>6 Cities median ages</vt:lpstr>
      <vt:lpstr>6 Cities population accounts</vt:lpstr>
      <vt:lpstr>6 Cities combined change</vt:lpstr>
      <vt:lpstr>6 Cities total households</vt:lpstr>
      <vt:lpstr>6 Cities household size</vt:lpstr>
      <vt:lpstr>6 Cities household types</vt:lpstr>
      <vt:lpstr>6 Cities implied demand</vt:lpstr>
      <vt:lpstr>6 Cities PD-NPD by 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Greater Cities Commission Six Cities Projections for year ending 30 June</dc:title>
  <dc:subject>2022 NSW Common Planning Assumption Projections</dc:subject>
  <dc:creator>NSW Department of Planning and Environment</dc:creator>
  <cp:lastModifiedBy>Kevin Gock</cp:lastModifiedBy>
  <dcterms:created xsi:type="dcterms:W3CDTF">2022-05-24T11:08:04Z</dcterms:created>
  <dcterms:modified xsi:type="dcterms:W3CDTF">2023-02-10T00:37:47Z</dcterms:modified>
  <cp:category>Planning projections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y fmtid="{D5CDD505-2E9C-101B-9397-08002B2CF9AE}" pid="3" name="MediaServiceImageTags">
    <vt:lpwstr/>
  </property>
</Properties>
</file>